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milleguerin/Desktop/"/>
    </mc:Choice>
  </mc:AlternateContent>
  <xr:revisionPtr revIDLastSave="0" documentId="13_ncr:1_{71C590F6-D75B-BE41-AAFF-8318745B49D4}" xr6:coauthVersionLast="47" xr6:coauthVersionMax="47" xr10:uidLastSave="{00000000-0000-0000-0000-000000000000}"/>
  <bookViews>
    <workbookView xWindow="0" yWindow="500" windowWidth="40960" windowHeight="210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9" i="1" l="1"/>
  <c r="K8" i="1"/>
  <c r="K12" i="1"/>
  <c r="K16" i="1"/>
  <c r="K20" i="1"/>
  <c r="K24" i="1"/>
  <c r="K28" i="1"/>
  <c r="K32" i="1"/>
  <c r="K36" i="1"/>
  <c r="K41" i="1"/>
  <c r="K45" i="1"/>
  <c r="K49" i="1"/>
  <c r="K53" i="1"/>
  <c r="K58" i="1"/>
  <c r="K64" i="1"/>
  <c r="K65" i="1"/>
  <c r="K68" i="1"/>
  <c r="K69" i="1"/>
  <c r="K72" i="1"/>
  <c r="K73" i="1"/>
  <c r="K76" i="1"/>
  <c r="K77" i="1"/>
  <c r="K80" i="1"/>
  <c r="K81" i="1"/>
  <c r="K84" i="1"/>
  <c r="K85" i="1"/>
  <c r="K104" i="1"/>
  <c r="K108" i="1"/>
  <c r="I104" i="1"/>
  <c r="I105" i="1"/>
  <c r="K105" i="1" s="1"/>
  <c r="I106" i="1"/>
  <c r="K106" i="1" s="1"/>
  <c r="I107" i="1"/>
  <c r="K107" i="1" s="1"/>
  <c r="I108" i="1"/>
  <c r="I103" i="1"/>
  <c r="K103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89" i="1"/>
  <c r="K89" i="1" s="1"/>
  <c r="I88" i="1"/>
  <c r="K88" i="1" s="1"/>
  <c r="I64" i="1"/>
  <c r="I65" i="1"/>
  <c r="I66" i="1"/>
  <c r="K66" i="1" s="1"/>
  <c r="I67" i="1"/>
  <c r="K67" i="1" s="1"/>
  <c r="I68" i="1"/>
  <c r="I69" i="1"/>
  <c r="I70" i="1"/>
  <c r="K70" i="1" s="1"/>
  <c r="I71" i="1"/>
  <c r="K71" i="1" s="1"/>
  <c r="I72" i="1"/>
  <c r="I73" i="1"/>
  <c r="I74" i="1"/>
  <c r="K74" i="1" s="1"/>
  <c r="I75" i="1"/>
  <c r="K75" i="1" s="1"/>
  <c r="I76" i="1"/>
  <c r="I77" i="1"/>
  <c r="I78" i="1"/>
  <c r="K78" i="1" s="1"/>
  <c r="I79" i="1"/>
  <c r="K79" i="1" s="1"/>
  <c r="I80" i="1"/>
  <c r="I81" i="1"/>
  <c r="I82" i="1"/>
  <c r="K82" i="1" s="1"/>
  <c r="I83" i="1"/>
  <c r="K83" i="1" s="1"/>
  <c r="I84" i="1"/>
  <c r="I85" i="1"/>
  <c r="I63" i="1"/>
  <c r="K63" i="1" s="1"/>
  <c r="I62" i="1"/>
  <c r="K62" i="1" s="1"/>
  <c r="I7" i="1"/>
  <c r="K7" i="1" s="1"/>
  <c r="I8" i="1"/>
  <c r="I9" i="1"/>
  <c r="K9" i="1" s="1"/>
  <c r="I10" i="1"/>
  <c r="K10" i="1" s="1"/>
  <c r="I11" i="1"/>
  <c r="K11" i="1" s="1"/>
  <c r="I12" i="1"/>
  <c r="I13" i="1"/>
  <c r="K13" i="1" s="1"/>
  <c r="I14" i="1"/>
  <c r="K14" i="1" s="1"/>
  <c r="I15" i="1"/>
  <c r="K15" i="1" s="1"/>
  <c r="I16" i="1"/>
  <c r="I17" i="1"/>
  <c r="K17" i="1" s="1"/>
  <c r="I18" i="1"/>
  <c r="K18" i="1" s="1"/>
  <c r="I19" i="1"/>
  <c r="K19" i="1" s="1"/>
  <c r="I20" i="1"/>
  <c r="I21" i="1"/>
  <c r="K21" i="1" s="1"/>
  <c r="I22" i="1"/>
  <c r="K22" i="1" s="1"/>
  <c r="I23" i="1"/>
  <c r="K23" i="1" s="1"/>
  <c r="I24" i="1"/>
  <c r="I25" i="1"/>
  <c r="K25" i="1" s="1"/>
  <c r="I26" i="1"/>
  <c r="K26" i="1" s="1"/>
  <c r="I27" i="1"/>
  <c r="K27" i="1" s="1"/>
  <c r="I28" i="1"/>
  <c r="I29" i="1"/>
  <c r="K29" i="1" s="1"/>
  <c r="I30" i="1"/>
  <c r="K30" i="1" s="1"/>
  <c r="I31" i="1"/>
  <c r="K31" i="1" s="1"/>
  <c r="I32" i="1"/>
  <c r="I33" i="1"/>
  <c r="K33" i="1" s="1"/>
  <c r="I34" i="1"/>
  <c r="K34" i="1" s="1"/>
  <c r="I35" i="1"/>
  <c r="K35" i="1" s="1"/>
  <c r="I36" i="1"/>
  <c r="I37" i="1"/>
  <c r="K37" i="1" s="1"/>
  <c r="I38" i="1"/>
  <c r="K38" i="1" s="1"/>
  <c r="I39" i="1"/>
  <c r="K39" i="1" s="1"/>
  <c r="I41" i="1"/>
  <c r="I42" i="1"/>
  <c r="K42" i="1" s="1"/>
  <c r="I43" i="1"/>
  <c r="K43" i="1" s="1"/>
  <c r="I44" i="1"/>
  <c r="K44" i="1" s="1"/>
  <c r="I45" i="1"/>
  <c r="I46" i="1"/>
  <c r="K46" i="1" s="1"/>
  <c r="I47" i="1"/>
  <c r="K47" i="1" s="1"/>
  <c r="I48" i="1"/>
  <c r="K48" i="1" s="1"/>
  <c r="I49" i="1"/>
  <c r="I50" i="1"/>
  <c r="K50" i="1" s="1"/>
  <c r="I51" i="1"/>
  <c r="K51" i="1" s="1"/>
  <c r="I52" i="1"/>
  <c r="K52" i="1" s="1"/>
  <c r="I53" i="1"/>
  <c r="I54" i="1"/>
  <c r="K54" i="1" s="1"/>
  <c r="I56" i="1"/>
  <c r="K56" i="1" s="1"/>
  <c r="I57" i="1"/>
  <c r="K57" i="1" s="1"/>
  <c r="I58" i="1"/>
  <c r="I59" i="1"/>
  <c r="K59" i="1" s="1"/>
  <c r="I6" i="1"/>
  <c r="K6" i="1" s="1"/>
  <c r="I5" i="1"/>
  <c r="K5" i="1" s="1"/>
  <c r="K109" i="1" s="1"/>
</calcChain>
</file>

<file path=xl/sharedStrings.xml><?xml version="1.0" encoding="utf-8"?>
<sst xmlns="http://schemas.openxmlformats.org/spreadsheetml/2006/main" count="203" uniqueCount="152">
  <si>
    <r>
      <rPr>
        <b/>
        <sz val="6"/>
        <rFont val="Tahoma"/>
        <family val="2"/>
      </rPr>
      <t>Forme galénique</t>
    </r>
  </si>
  <si>
    <r>
      <rPr>
        <b/>
        <sz val="6"/>
        <rFont val="Tahoma"/>
        <family val="2"/>
      </rPr>
      <t>EAN</t>
    </r>
  </si>
  <si>
    <r>
      <rPr>
        <b/>
        <sz val="6"/>
        <rFont val="Tahoma"/>
        <family val="2"/>
      </rPr>
      <t>TVA</t>
    </r>
  </si>
  <si>
    <r>
      <rPr>
        <b/>
        <sz val="6"/>
        <rFont val="Tahoma"/>
        <family val="2"/>
      </rPr>
      <t>Produit</t>
    </r>
  </si>
  <si>
    <r>
      <rPr>
        <b/>
        <sz val="6"/>
        <rFont val="Tahoma"/>
        <family val="2"/>
      </rPr>
      <t>Prix catalogue</t>
    </r>
  </si>
  <si>
    <r>
      <rPr>
        <b/>
        <sz val="6"/>
        <rFont val="Tahoma"/>
        <family val="2"/>
      </rPr>
      <t>Remise</t>
    </r>
  </si>
  <si>
    <r>
      <rPr>
        <b/>
        <sz val="6"/>
        <rFont val="Tahoma"/>
        <family val="2"/>
      </rPr>
      <t>HT</t>
    </r>
  </si>
  <si>
    <r>
      <rPr>
        <b/>
        <sz val="6"/>
        <rFont val="Tahoma"/>
        <family val="2"/>
      </rPr>
      <t>%</t>
    </r>
  </si>
  <si>
    <r>
      <rPr>
        <b/>
        <sz val="6"/>
        <rFont val="Tahoma"/>
        <family val="2"/>
      </rPr>
      <t>TTC</t>
    </r>
  </si>
  <si>
    <r>
      <rPr>
        <sz val="5.5"/>
        <rFont val="Tahoma"/>
        <family val="2"/>
      </rPr>
      <t>750g</t>
    </r>
  </si>
  <si>
    <r>
      <rPr>
        <sz val="5.5"/>
        <color rgb="FF333333"/>
        <rFont val="Tahoma"/>
        <family val="2"/>
      </rPr>
      <t>Whey aromatisée chocolat 750g</t>
    </r>
  </si>
  <si>
    <r>
      <rPr>
        <sz val="5.5"/>
        <color rgb="FF333333"/>
        <rFont val="Tahoma"/>
        <family val="2"/>
      </rPr>
      <t>Whey aromatisée chocolat 2kg</t>
    </r>
  </si>
  <si>
    <r>
      <rPr>
        <sz val="5.5"/>
        <color rgb="FF333333"/>
        <rFont val="Tahoma"/>
        <family val="2"/>
      </rPr>
      <t>Whey aromatisée vanille 750g</t>
    </r>
  </si>
  <si>
    <r>
      <rPr>
        <sz val="5.5"/>
        <color rgb="FF333333"/>
        <rFont val="Tahoma"/>
        <family val="2"/>
      </rPr>
      <t>Whey aromatisée vanille 2kg</t>
    </r>
  </si>
  <si>
    <r>
      <rPr>
        <sz val="5.5"/>
        <color rgb="FF333333"/>
        <rFont val="Tahoma"/>
        <family val="2"/>
      </rPr>
      <t>Whey aromatisée fraise 750g</t>
    </r>
  </si>
  <si>
    <r>
      <rPr>
        <sz val="5.5"/>
        <color rgb="FF333333"/>
        <rFont val="Tahoma"/>
        <family val="2"/>
      </rPr>
      <t>Whey aromatisée noisette 750g</t>
    </r>
  </si>
  <si>
    <r>
      <rPr>
        <sz val="5.5"/>
        <rFont val="Tahoma"/>
        <family val="2"/>
      </rPr>
      <t>150g</t>
    </r>
  </si>
  <si>
    <r>
      <rPr>
        <sz val="5.5"/>
        <rFont val="Tahoma"/>
        <family val="2"/>
      </rPr>
      <t>180 gélules</t>
    </r>
  </si>
  <si>
    <r>
      <rPr>
        <sz val="5.5"/>
        <color rgb="FF333333"/>
        <rFont val="Tahoma"/>
        <family val="2"/>
      </rPr>
      <t>Pure Workout 315g</t>
    </r>
  </si>
  <si>
    <r>
      <rPr>
        <sz val="5.5"/>
        <rFont val="Tahoma"/>
        <family val="2"/>
      </rPr>
      <t>120 gélules</t>
    </r>
  </si>
  <si>
    <r>
      <rPr>
        <sz val="5.5"/>
        <color rgb="FF333333"/>
        <rFont val="Tahoma"/>
        <family val="2"/>
      </rPr>
      <t>Peptides de collagène Peptan CITRON 310g</t>
    </r>
  </si>
  <si>
    <r>
      <rPr>
        <sz val="5.5"/>
        <color rgb="FF333333"/>
        <rFont val="Tahoma"/>
        <family val="2"/>
      </rPr>
      <t>Peptides de collagène Peptan CITRON 1,2kg</t>
    </r>
  </si>
  <si>
    <r>
      <rPr>
        <sz val="5.5"/>
        <color rgb="FF333333"/>
        <rFont val="Tahoma"/>
        <family val="2"/>
      </rPr>
      <t>Peptides de collagène Peptan CHOCOLAT 310g</t>
    </r>
  </si>
  <si>
    <r>
      <rPr>
        <sz val="5.5"/>
        <color rgb="FF333333"/>
        <rFont val="Tahoma"/>
        <family val="2"/>
      </rPr>
      <t>Peptides de collagène Peptan CHOCOLAT 1,2kg</t>
    </r>
  </si>
  <si>
    <r>
      <rPr>
        <sz val="5.5"/>
        <color rgb="FF333333"/>
        <rFont val="Tahoma"/>
        <family val="2"/>
      </rPr>
      <t>Long Distance X12</t>
    </r>
  </si>
  <si>
    <r>
      <rPr>
        <sz val="5.5"/>
        <rFont val="Tahoma"/>
        <family val="2"/>
      </rPr>
      <t>Oméga 3 Epax 1 mois</t>
    </r>
  </si>
  <si>
    <r>
      <rPr>
        <sz val="5.5"/>
        <rFont val="Tahoma"/>
        <family val="2"/>
      </rPr>
      <t>90 capsules</t>
    </r>
  </si>
  <si>
    <r>
      <rPr>
        <sz val="5.5"/>
        <rFont val="Tahoma"/>
        <family val="2"/>
      </rPr>
      <t>Oméga 3 Epax 3 mois</t>
    </r>
  </si>
  <si>
    <r>
      <rPr>
        <sz val="5.5"/>
        <rFont val="Tahoma"/>
        <family val="2"/>
      </rPr>
      <t>270 capslules</t>
    </r>
  </si>
  <si>
    <r>
      <rPr>
        <sz val="5.5"/>
        <rFont val="Tahoma"/>
        <family val="2"/>
      </rPr>
      <t>Multivitamines 60 gélules</t>
    </r>
  </si>
  <si>
    <r>
      <rPr>
        <sz val="5.5"/>
        <rFont val="Tahoma"/>
        <family val="2"/>
      </rPr>
      <t>60 gélules</t>
    </r>
  </si>
  <si>
    <r>
      <rPr>
        <sz val="5.5"/>
        <rFont val="Tahoma"/>
        <family val="2"/>
      </rPr>
      <t>Multivitamines 180 gélules</t>
    </r>
  </si>
  <si>
    <r>
      <rPr>
        <sz val="5.5"/>
        <rFont val="Tahoma"/>
        <family val="2"/>
      </rPr>
      <t>Magnésium Taurine B6 60 gélules</t>
    </r>
  </si>
  <si>
    <r>
      <rPr>
        <sz val="5.5"/>
        <rFont val="Tahoma"/>
        <family val="2"/>
      </rPr>
      <t>Magnesium Taurine B6 180 gélules</t>
    </r>
  </si>
  <si>
    <r>
      <rPr>
        <sz val="5.5"/>
        <rFont val="Tahoma"/>
        <family val="2"/>
      </rPr>
      <t>Magnésium³ Poudre 1 mois</t>
    </r>
  </si>
  <si>
    <r>
      <rPr>
        <sz val="5.5"/>
        <rFont val="Tahoma"/>
        <family val="2"/>
      </rPr>
      <t>51g</t>
    </r>
  </si>
  <si>
    <r>
      <rPr>
        <sz val="5.5"/>
        <rFont val="Tahoma"/>
        <family val="2"/>
      </rPr>
      <t>Magnésium³ Poudre 3 mois</t>
    </r>
  </si>
  <si>
    <r>
      <rPr>
        <sz val="5.5"/>
        <rFont val="Tahoma"/>
        <family val="2"/>
      </rPr>
      <t>153g</t>
    </r>
  </si>
  <si>
    <r>
      <rPr>
        <sz val="5.5"/>
        <color rgb="FF333333"/>
        <rFont val="Tahoma"/>
        <family val="2"/>
      </rPr>
      <t>Vitamine D3 &amp; K2</t>
    </r>
  </si>
  <si>
    <r>
      <rPr>
        <sz val="5.5"/>
        <rFont val="Tahoma"/>
        <family val="2"/>
      </rPr>
      <t>Flacon 20ml</t>
    </r>
  </si>
  <si>
    <r>
      <rPr>
        <sz val="5.5"/>
        <color rgb="FF333333"/>
        <rFont val="Tahoma"/>
        <family val="2"/>
      </rPr>
      <t>Vitamine C 60 gélules</t>
    </r>
  </si>
  <si>
    <r>
      <rPr>
        <sz val="5.5"/>
        <rFont val="Tahoma"/>
        <family val="2"/>
      </rPr>
      <t>Pure Bio² 60 gélules</t>
    </r>
  </si>
  <si>
    <r>
      <rPr>
        <sz val="5.5"/>
        <rFont val="Tahoma"/>
        <family val="2"/>
      </rPr>
      <t>Huile de bourrache 90 gélules</t>
    </r>
  </si>
  <si>
    <r>
      <rPr>
        <sz val="5.5"/>
        <rFont val="Tahoma"/>
        <family val="2"/>
      </rPr>
      <t>90 gélules</t>
    </r>
  </si>
  <si>
    <r>
      <rPr>
        <sz val="5.5"/>
        <rFont val="Tahoma"/>
        <family val="2"/>
      </rPr>
      <t>Feuille d'ortie poudre bio 150g</t>
    </r>
  </si>
  <si>
    <r>
      <rPr>
        <sz val="5.5"/>
        <rFont val="Tahoma"/>
        <family val="2"/>
      </rPr>
      <t>Arthropure 120 gélules</t>
    </r>
  </si>
  <si>
    <r>
      <rPr>
        <sz val="5.5"/>
        <rFont val="Tahoma"/>
        <family val="2"/>
      </rPr>
      <t>Active Curcumine 90 gélules</t>
    </r>
  </si>
  <si>
    <r>
      <rPr>
        <sz val="5.5"/>
        <rFont val="Tahoma"/>
        <family val="2"/>
      </rPr>
      <t>Fenugrec 120 gélules</t>
    </r>
  </si>
  <si>
    <r>
      <rPr>
        <sz val="5.5"/>
        <color rgb="FF333333"/>
        <rFont val="Tahoma"/>
        <family val="2"/>
      </rPr>
      <t>Fer 120 gélules</t>
    </r>
  </si>
  <si>
    <r>
      <rPr>
        <sz val="5.5"/>
        <color rgb="FF333333"/>
        <rFont val="Tahoma"/>
        <family val="2"/>
      </rPr>
      <t>Zinc 90 gélules</t>
    </r>
  </si>
  <si>
    <r>
      <rPr>
        <sz val="5.5"/>
        <rFont val="Tahoma"/>
        <family val="2"/>
      </rPr>
      <t>Pure Sommeil V2 60 gélules</t>
    </r>
  </si>
  <si>
    <r>
      <rPr>
        <sz val="5.5"/>
        <rFont val="Tahoma"/>
        <family val="2"/>
      </rPr>
      <t>Ashwagandha bio 60 gélules</t>
    </r>
  </si>
  <si>
    <r>
      <rPr>
        <sz val="5.5"/>
        <rFont val="Tahoma"/>
        <family val="2"/>
      </rPr>
      <t>Ashwagandha bio 180 gélules</t>
    </r>
  </si>
  <si>
    <r>
      <rPr>
        <sz val="5.5"/>
        <rFont val="Tahoma"/>
        <family val="2"/>
      </rPr>
      <t>Rhodiola Rosea + Safran bio 60 gélules</t>
    </r>
  </si>
  <si>
    <r>
      <rPr>
        <sz val="5.5"/>
        <color rgb="FF333333"/>
        <rFont val="Tahoma"/>
        <family val="2"/>
      </rPr>
      <t>Pure zen 90 gélules</t>
    </r>
  </si>
  <si>
    <r>
      <rPr>
        <sz val="5.5"/>
        <color rgb="FF333333"/>
        <rFont val="Tahoma"/>
        <family val="2"/>
      </rPr>
      <t>Nootropure 90 gélules</t>
    </r>
  </si>
  <si>
    <r>
      <rPr>
        <sz val="5.5"/>
        <rFont val="Tahoma"/>
        <family val="2"/>
      </rPr>
      <t>Raw Barres Cacao Noisettes 20UVC</t>
    </r>
  </si>
  <si>
    <r>
      <rPr>
        <sz val="5.5"/>
        <rFont val="Tahoma"/>
        <family val="2"/>
      </rPr>
      <t>Raw Barres Coco Vanille 20UVC</t>
    </r>
  </si>
  <si>
    <r>
      <rPr>
        <sz val="5.5"/>
        <color rgb="FF222222"/>
        <rFont val="Tahoma"/>
        <family val="2"/>
      </rPr>
      <t>Raw Barres Tomate Olive Romarin 20UVC</t>
    </r>
  </si>
  <si>
    <r>
      <rPr>
        <sz val="5.5"/>
        <color rgb="FF333333"/>
        <rFont val="Tahoma"/>
        <family val="2"/>
      </rPr>
      <t>Pâte à tartiner 220gx6</t>
    </r>
  </si>
  <si>
    <r>
      <rPr>
        <sz val="5.5"/>
        <rFont val="Tahoma"/>
        <family val="2"/>
      </rPr>
      <t>6x220g</t>
    </r>
  </si>
  <si>
    <r>
      <rPr>
        <sz val="5.5"/>
        <rFont val="Tahoma"/>
        <family val="2"/>
      </rPr>
      <t>Porridge Pomme Cannelle 350g</t>
    </r>
  </si>
  <si>
    <r>
      <rPr>
        <sz val="5.5"/>
        <rFont val="Tahoma"/>
        <family val="2"/>
      </rPr>
      <t>350g</t>
    </r>
  </si>
  <si>
    <r>
      <rPr>
        <sz val="5.5"/>
        <rFont val="Tahoma"/>
        <family val="2"/>
      </rPr>
      <t>Porridge Chocolat 350g</t>
    </r>
  </si>
  <si>
    <r>
      <rPr>
        <sz val="5.5"/>
        <color rgb="FF333333"/>
        <rFont val="Tahoma"/>
        <family val="2"/>
      </rPr>
      <t>Granola banane cajou 350g</t>
    </r>
  </si>
  <si>
    <r>
      <rPr>
        <sz val="5.5"/>
        <color rgb="FF333333"/>
        <rFont val="Tahoma"/>
        <family val="2"/>
      </rPr>
      <t>Granola Multigraines 350g</t>
    </r>
  </si>
  <si>
    <r>
      <rPr>
        <sz val="5.5"/>
        <color rgb="FF333333"/>
        <rFont val="Tahoma"/>
        <family val="2"/>
      </rPr>
      <t>Granola Chocolat 350g</t>
    </r>
  </si>
  <si>
    <r>
      <rPr>
        <sz val="5.5"/>
        <rFont val="Tahoma"/>
        <family val="2"/>
      </rPr>
      <t>Huile vierge de coco bio</t>
    </r>
  </si>
  <si>
    <r>
      <rPr>
        <sz val="5.5"/>
        <rFont val="Tahoma"/>
        <family val="2"/>
      </rPr>
      <t>400ml</t>
    </r>
  </si>
  <si>
    <r>
      <rPr>
        <sz val="5.5"/>
        <rFont val="Tahoma"/>
        <family val="2"/>
      </rPr>
      <t>Farine de patate douce blanche bio 750g</t>
    </r>
  </si>
  <si>
    <r>
      <rPr>
        <sz val="5.5"/>
        <color rgb="FF333333"/>
        <rFont val="Tahoma"/>
        <family val="2"/>
      </rPr>
      <t>Farine de patate douce orange bio 625g</t>
    </r>
  </si>
  <si>
    <r>
      <rPr>
        <sz val="5.5"/>
        <rFont val="Tahoma"/>
        <family val="2"/>
      </rPr>
      <t>625g</t>
    </r>
  </si>
  <si>
    <r>
      <rPr>
        <sz val="5.5"/>
        <color rgb="FF333333"/>
        <rFont val="Tahoma"/>
        <family val="2"/>
      </rPr>
      <t>Ghee Bio 300g</t>
    </r>
  </si>
  <si>
    <r>
      <rPr>
        <sz val="5.5"/>
        <rFont val="Tahoma"/>
        <family val="2"/>
      </rPr>
      <t>300g</t>
    </r>
  </si>
  <si>
    <r>
      <rPr>
        <sz val="5.5"/>
        <rFont val="Tahoma"/>
        <family val="2"/>
      </rPr>
      <t>Shaker 600 mL</t>
    </r>
  </si>
  <si>
    <r>
      <rPr>
        <sz val="5.5"/>
        <rFont val="Tahoma"/>
        <family val="2"/>
      </rPr>
      <t>Bidon 800 mL</t>
    </r>
  </si>
  <si>
    <r>
      <rPr>
        <sz val="5.5"/>
        <rFont val="Tahoma"/>
        <family val="2"/>
      </rPr>
      <t>Flasque souple 500 mL</t>
    </r>
  </si>
  <si>
    <r>
      <rPr>
        <sz val="5.5"/>
        <rFont val="Tahoma"/>
        <family val="2"/>
      </rPr>
      <t>Pilulier de voyage - 4 compartiments empilables</t>
    </r>
  </si>
  <si>
    <r>
      <rPr>
        <sz val="5.5"/>
        <rFont val="Tahoma"/>
        <family val="2"/>
      </rPr>
      <t>T-shirt Nutripure</t>
    </r>
  </si>
  <si>
    <r>
      <rPr>
        <sz val="5.5"/>
        <rFont val="Tahoma"/>
        <family val="2"/>
      </rPr>
      <t>Hoodie Nutripure</t>
    </r>
  </si>
  <si>
    <r>
      <rPr>
        <sz val="5.5"/>
        <rFont val="Tahoma"/>
        <family val="2"/>
      </rPr>
      <t>* Arômes naturels à associer aux Whey, aux protéines végétales et au Collagène</t>
    </r>
  </si>
  <si>
    <t>Isolat de Whey 750g neutre</t>
  </si>
  <si>
    <t>750g</t>
  </si>
  <si>
    <t>2KG</t>
  </si>
  <si>
    <t>Whey BIO 750g</t>
  </si>
  <si>
    <t>Protéine végétale 750g</t>
  </si>
  <si>
    <t>Protéine végétale Chocolat 750g</t>
  </si>
  <si>
    <t>Aromes naturels Whey et Peptan Chocolat *</t>
  </si>
  <si>
    <t>75g</t>
  </si>
  <si>
    <t>Aromes naturels Whey et Peptan Citron vert - Mangue*</t>
  </si>
  <si>
    <t>50g</t>
  </si>
  <si>
    <t>Aromes naturels Whey et Peptan Citron*</t>
  </si>
  <si>
    <t>Aromes naturels Whey et Peptan Banane*</t>
  </si>
  <si>
    <t>Aromes naturels Whey et Peptan Vanille*</t>
  </si>
  <si>
    <t>Aromes naturels Whey et Peptan Noisette*</t>
  </si>
  <si>
    <t>Aromes naturels BCAA Myrtille</t>
  </si>
  <si>
    <t>40g</t>
  </si>
  <si>
    <t>Aromes naturels Whey et Peptan Fraise*</t>
  </si>
  <si>
    <t>Aromes naturels Whey et Peptan Coco*</t>
  </si>
  <si>
    <t>Pure Recovery neutre 775g</t>
  </si>
  <si>
    <t>775g</t>
  </si>
  <si>
    <t>Pure Recovery choco 775g</t>
  </si>
  <si>
    <t>Pure Recovery vanille 775g</t>
  </si>
  <si>
    <t>Créatine 150g</t>
  </si>
  <si>
    <t>150g</t>
  </si>
  <si>
    <t>Créatine 450g</t>
  </si>
  <si>
    <t>450g</t>
  </si>
  <si>
    <t>Créatine 150 gélules</t>
  </si>
  <si>
    <t>150 gélules</t>
  </si>
  <si>
    <t>BCAA 2.1.1 sachet 220g</t>
  </si>
  <si>
    <t>220g</t>
  </si>
  <si>
    <t>BCAA 2.1.1 180 gélules</t>
  </si>
  <si>
    <t>180 gélules</t>
  </si>
  <si>
    <t>315g</t>
  </si>
  <si>
    <t>PeptoPro Hydrolysat de caséine 210g</t>
  </si>
  <si>
    <t>210g</t>
  </si>
  <si>
    <t>PeptoPro Hydrolysat de caséine myrtille 210g</t>
  </si>
  <si>
    <t>L-Carnitine Carnipure</t>
  </si>
  <si>
    <t>120 gélules</t>
  </si>
  <si>
    <t>Maltodextrine bio 1kg</t>
  </si>
  <si>
    <t>1kg</t>
  </si>
  <si>
    <t>L-citrulline sachet 220g</t>
  </si>
  <si>
    <t>Glycine sachet 310g</t>
  </si>
  <si>
    <t>310g</t>
  </si>
  <si>
    <t>L-Glutamine 150g</t>
  </si>
  <si>
    <t>Peptides de collagène Peptan 310g</t>
  </si>
  <si>
    <t>Peptides de collagène Peptan pot 1.2kg</t>
  </si>
  <si>
    <t>1,2kg</t>
  </si>
  <si>
    <t>Peptides de collagène Peptan Framboise 310g</t>
  </si>
  <si>
    <t>Collagène MARIN 310g Naticol</t>
  </si>
  <si>
    <t>Collagène MARIN 1,2kg Naticol</t>
  </si>
  <si>
    <t>Collagène MARIN 310g naticol Chocolat</t>
  </si>
  <si>
    <t>Collagène MARIN 1,2 kg naticol Chocolat</t>
  </si>
  <si>
    <t>Collagène MARIN 310g naticol Citron</t>
  </si>
  <si>
    <t>Collagène MARIN 1,2kg naticol Citron</t>
  </si>
  <si>
    <t>Collagène MARIN 310g naticol Framboise</t>
  </si>
  <si>
    <t>12x40g</t>
  </si>
  <si>
    <t>Pure Electrolytes x15</t>
  </si>
  <si>
    <t>15x10g</t>
  </si>
  <si>
    <t>Barre Long Distance Fruit Rouge 16UVC</t>
  </si>
  <si>
    <t>Barre Long Distance EXOTIQUE16UVC</t>
  </si>
  <si>
    <t>Prix d'achat avec remise</t>
  </si>
  <si>
    <t>COLLAGENE</t>
  </si>
  <si>
    <t>ENDURANCE</t>
  </si>
  <si>
    <t>MUSCULATION</t>
  </si>
  <si>
    <t>GAMME SPORT</t>
  </si>
  <si>
    <t>GAMME SANTE</t>
  </si>
  <si>
    <t>NUTRITION SAINE</t>
  </si>
  <si>
    <t>GOODIES</t>
  </si>
  <si>
    <t>BON DE COMMANDE</t>
  </si>
  <si>
    <t>Quantité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</si>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</sst>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€"/>
    <numFmt numFmtId="165" formatCode="0.00\€"/>
    <numFmt numFmtId="166" formatCode="0.0%"/>
  </numFmts>
  <fonts count="22">
    <font>
      <sz val="10"/>
      <color rgb="FF000000"/>
      <name val="Times New Roman"/>
      <charset val="204"/>
    </font>
    <font>
      <sz val="5.5"/>
      <name val="Tahoma"/>
      <family val="2"/>
    </font>
    <font>
      <b/>
      <sz val="6"/>
      <name val="Tahoma"/>
      <family val="2"/>
    </font>
    <font>
      <b/>
      <sz val="11.5"/>
      <name val="Tahoma"/>
      <family val="2"/>
    </font>
    <font>
      <sz val="6"/>
      <color rgb="FF000000"/>
      <name val="Tahoma"/>
      <family val="2"/>
    </font>
    <font>
      <sz val="5.5"/>
      <color rgb="FF000000"/>
      <name val="Tahoma"/>
      <family val="2"/>
    </font>
    <font>
      <b/>
      <sz val="5.5"/>
      <color rgb="FF000000"/>
      <name val="Tahoma"/>
      <family val="2"/>
    </font>
    <font>
      <sz val="5.5"/>
      <color rgb="FF000000"/>
      <name val="Arial"/>
      <family val="2"/>
    </font>
    <font>
      <sz val="6"/>
      <color rgb="FF222222"/>
      <name val="Tahoma"/>
      <family val="2"/>
    </font>
    <font>
      <sz val="6"/>
      <color rgb="FF1B2734"/>
      <name val="Tahoma"/>
      <family val="2"/>
    </font>
    <font>
      <b/>
      <sz val="5.5"/>
      <name val="Tahoma"/>
      <family val="2"/>
    </font>
    <font>
      <b/>
      <sz val="5.5"/>
      <color rgb="FF000000"/>
      <name val="Arial"/>
      <family val="2"/>
    </font>
    <font>
      <b/>
      <sz val="7"/>
      <name val="Tahoma"/>
      <family val="2"/>
    </font>
    <font>
      <sz val="5.5"/>
      <name val="Tahoma"/>
      <family val="2"/>
    </font>
    <font>
      <b/>
      <sz val="6"/>
      <name val="Tahoma"/>
      <family val="2"/>
    </font>
    <font>
      <sz val="5.5"/>
      <color rgb="FF333333"/>
      <name val="Tahoma"/>
      <family val="2"/>
    </font>
    <font>
      <sz val="5.5"/>
      <color rgb="FF222222"/>
      <name val="Tahoma"/>
      <family val="2"/>
    </font>
    <font>
      <sz val="10"/>
      <color rgb="FF000000"/>
      <name val="Times New Roman"/>
      <family val="1"/>
    </font>
    <font>
      <b/>
      <sz val="8"/>
      <color rgb="FF000000"/>
      <name val="Tahoma"/>
      <family val="2"/>
    </font>
    <font>
      <sz val="5.5"/>
      <color rgb="FF000000"/>
      <name val="Times New Roman"/>
      <family val="1"/>
    </font>
    <font>
      <b/>
      <sz val="12"/>
      <name val="Tahoma"/>
      <family val="2"/>
    </font>
    <font>
      <sz val="7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left" vertical="center" shrinkToFit="1"/>
    </xf>
    <xf numFmtId="10" fontId="5" fillId="0" borderId="0" xfId="0" applyNumberFormat="1" applyFont="1" applyAlignment="1">
      <alignment horizontal="center" vertical="center" shrinkToFit="1"/>
    </xf>
    <xf numFmtId="164" fontId="6" fillId="0" borderId="0" xfId="0" applyNumberFormat="1" applyFont="1" applyAlignment="1">
      <alignment horizontal="center" vertical="center" shrinkToFit="1"/>
    </xf>
    <xf numFmtId="9" fontId="6" fillId="0" borderId="0" xfId="0" applyNumberFormat="1" applyFont="1" applyAlignment="1">
      <alignment horizontal="center" vertical="center" shrinkToFit="1"/>
    </xf>
    <xf numFmtId="165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3" fillId="4" borderId="0" xfId="0" applyFont="1" applyFill="1" applyAlignment="1">
      <alignment horizontal="left" vertical="center" wrapText="1"/>
    </xf>
    <xf numFmtId="1" fontId="5" fillId="4" borderId="0" xfId="0" applyNumberFormat="1" applyFont="1" applyFill="1" applyAlignment="1">
      <alignment horizontal="left" vertical="center" shrinkToFit="1"/>
    </xf>
    <xf numFmtId="10" fontId="5" fillId="4" borderId="0" xfId="0" applyNumberFormat="1" applyFont="1" applyFill="1" applyAlignment="1">
      <alignment horizontal="center" vertical="center" shrinkToFit="1"/>
    </xf>
    <xf numFmtId="164" fontId="6" fillId="4" borderId="0" xfId="0" applyNumberFormat="1" applyFont="1" applyFill="1" applyAlignment="1">
      <alignment horizontal="center" vertical="center" shrinkToFit="1"/>
    </xf>
    <xf numFmtId="9" fontId="6" fillId="4" borderId="0" xfId="0" applyNumberFormat="1" applyFont="1" applyFill="1" applyAlignment="1">
      <alignment horizontal="center" vertical="center" shrinkToFit="1"/>
    </xf>
    <xf numFmtId="165" fontId="6" fillId="4" borderId="0" xfId="0" applyNumberFormat="1" applyFont="1" applyFill="1" applyAlignment="1">
      <alignment horizontal="center" vertical="center" shrinkToFit="1"/>
    </xf>
    <xf numFmtId="1" fontId="7" fillId="0" borderId="0" xfId="0" applyNumberFormat="1" applyFont="1" applyAlignment="1">
      <alignment horizontal="left" vertical="center" shrinkToFit="1"/>
    </xf>
    <xf numFmtId="0" fontId="13" fillId="4" borderId="0" xfId="0" applyFont="1" applyFill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1" fontId="16" fillId="4" borderId="0" xfId="0" applyNumberFormat="1" applyFont="1" applyFill="1" applyAlignment="1">
      <alignment horizontal="left" vertical="center" shrinkToFit="1"/>
    </xf>
    <xf numFmtId="10" fontId="6" fillId="4" borderId="0" xfId="0" applyNumberFormat="1" applyFont="1" applyFill="1" applyAlignment="1">
      <alignment horizontal="center" vertical="center" shrinkToFit="1"/>
    </xf>
    <xf numFmtId="1" fontId="16" fillId="0" borderId="0" xfId="0" applyNumberFormat="1" applyFont="1" applyAlignment="1">
      <alignment horizontal="left" vertical="center" shrinkToFit="1"/>
    </xf>
    <xf numFmtId="10" fontId="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4" fillId="0" borderId="0" xfId="0" applyNumberFormat="1" applyFont="1" applyAlignment="1">
      <alignment horizontal="left" vertical="center" shrinkToFit="1"/>
    </xf>
    <xf numFmtId="0" fontId="1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1" fontId="4" fillId="4" borderId="0" xfId="0" applyNumberFormat="1" applyFont="1" applyFill="1" applyAlignment="1">
      <alignment horizontal="left" vertical="center" shrinkToFit="1"/>
    </xf>
    <xf numFmtId="166" fontId="5" fillId="4" borderId="0" xfId="0" applyNumberFormat="1" applyFont="1" applyFill="1" applyAlignment="1">
      <alignment horizontal="center" vertical="center" shrinkToFit="1"/>
    </xf>
    <xf numFmtId="1" fontId="8" fillId="4" borderId="0" xfId="0" applyNumberFormat="1" applyFont="1" applyFill="1" applyAlignment="1">
      <alignment horizontal="left" vertical="center" shrinkToFit="1"/>
    </xf>
    <xf numFmtId="1" fontId="8" fillId="0" borderId="0" xfId="0" applyNumberFormat="1" applyFont="1" applyAlignment="1">
      <alignment horizontal="left" vertical="center" shrinkToFit="1"/>
    </xf>
    <xf numFmtId="1" fontId="5" fillId="0" borderId="0" xfId="0" applyNumberFormat="1" applyFont="1" applyAlignment="1">
      <alignment horizontal="center" vertical="center" shrinkToFit="1"/>
    </xf>
    <xf numFmtId="1" fontId="5" fillId="4" borderId="0" xfId="0" applyNumberFormat="1" applyFont="1" applyFill="1" applyAlignment="1">
      <alignment horizontal="center" vertical="center" shrinkToFit="1"/>
    </xf>
    <xf numFmtId="1" fontId="9" fillId="0" borderId="0" xfId="0" applyNumberFormat="1" applyFont="1" applyAlignment="1">
      <alignment horizontal="left" vertical="center" shrinkToFit="1"/>
    </xf>
    <xf numFmtId="0" fontId="0" fillId="4" borderId="0" xfId="0" applyFill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right" vertical="center" shrinkToFit="1"/>
    </xf>
    <xf numFmtId="164" fontId="6" fillId="0" borderId="0" xfId="0" applyNumberFormat="1" applyFont="1" applyAlignment="1">
      <alignment horizontal="right" vertical="center" shrinkToFit="1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textRotation="90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2" fillId="0" borderId="4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214862</xdr:colOff>
      <xdr:row>0</xdr:row>
      <xdr:rowOff>0</xdr:rowOff>
    </xdr:from>
    <xdr:to>
      <xdr:col>10</xdr:col>
      <xdr:colOff>331462</xdr:colOff>
      <xdr:row>2</xdr:row>
      <xdr:rowOff>195203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689" y="0"/>
          <a:ext cx="695427" cy="583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1"/>
  <sheetViews>
    <sheetView tabSelected="1" topLeftCell="B1" zoomScale="130" zoomScaleNormal="130" workbookViewId="0">
      <selection activeCell="J5" sqref="J5"/>
    </sheetView>
  </sheetViews>
  <sheetFormatPr baseColWidth="10" defaultColWidth="8.3984375" defaultRowHeight="13"/>
  <cols>
    <col min="1" max="1" width="4.19921875" style="52" customWidth="1"/>
    <col min="2" max="2" width="27.3984375" style="44" bestFit="1" customWidth="1"/>
    <col min="3" max="3" width="8.796875" style="1" customWidth="1"/>
    <col min="4" max="4" width="10.59765625" style="1" customWidth="1"/>
    <col min="5" max="5" width="7.19921875" style="3" customWidth="1"/>
    <col min="6" max="6" width="10.19921875" style="3" customWidth="1"/>
    <col min="7" max="7" width="7.19921875" style="3" customWidth="1"/>
    <col min="8" max="9" width="10.59765625" style="3" customWidth="1"/>
    <col min="10" max="10" width="8.3984375" style="1"/>
    <col min="11" max="11" width="8.3984375" style="5"/>
    <col min="12" max="16384" width="8.3984375" style="1"/>
  </cols>
  <sheetData>
    <row r="1" spans="1:11" ht="15">
      <c r="A1" s="65" t="s">
        <v>149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5" customHeight="1">
      <c r="A2" s="57"/>
      <c r="B2" s="2"/>
      <c r="F2" s="4" t="s">
        <v>4</v>
      </c>
      <c r="G2" s="4" t="s">
        <v>5</v>
      </c>
      <c r="H2" s="67" t="s">
        <v>141</v>
      </c>
      <c r="I2" s="67"/>
      <c r="J2" s="58"/>
    </row>
    <row r="3" spans="1:11" ht="23" thickBot="1">
      <c r="A3" s="57"/>
      <c r="B3" s="6" t="s">
        <v>3</v>
      </c>
      <c r="C3" s="7" t="s">
        <v>0</v>
      </c>
      <c r="D3" s="6" t="s">
        <v>1</v>
      </c>
      <c r="E3" s="4" t="s">
        <v>2</v>
      </c>
      <c r="F3" s="4" t="s">
        <v>6</v>
      </c>
      <c r="G3" s="4" t="s">
        <v>7</v>
      </c>
      <c r="H3" s="4" t="s">
        <v>6</v>
      </c>
      <c r="I3" s="4" t="s">
        <v>8</v>
      </c>
      <c r="J3" s="58"/>
    </row>
    <row r="4" spans="1:11" ht="20.5" customHeight="1" thickBot="1">
      <c r="A4" s="62" t="s">
        <v>145</v>
      </c>
      <c r="B4" s="63"/>
      <c r="C4" s="63"/>
      <c r="D4" s="63"/>
      <c r="E4" s="63"/>
      <c r="F4" s="63"/>
      <c r="G4" s="63"/>
      <c r="H4" s="63"/>
      <c r="I4" s="64"/>
      <c r="J4" s="47" t="s">
        <v>150</v>
      </c>
      <c r="K4" s="48" t="s">
        <v>151</v>
      </c>
    </row>
    <row r="5" spans="1:11">
      <c r="A5" s="66" t="s">
        <v>144</v>
      </c>
      <c r="B5" s="8" t="s">
        <v>81</v>
      </c>
      <c r="C5" s="8" t="s">
        <v>82</v>
      </c>
      <c r="D5" s="9">
        <v>3760322501636</v>
      </c>
      <c r="E5" s="10">
        <v>5.5E-2</v>
      </c>
      <c r="F5" s="11">
        <v>33.08</v>
      </c>
      <c r="G5" s="12">
        <v>0.35</v>
      </c>
      <c r="H5" s="11">
        <v>21.5</v>
      </c>
      <c r="I5" s="13">
        <f>H5*1.055</f>
        <v>22.682499999999997</v>
      </c>
      <c r="J5" s="49"/>
      <c r="K5" s="15">
        <f>J5*I5</f>
        <v>0</v>
      </c>
    </row>
    <row r="6" spans="1:11">
      <c r="A6" s="56"/>
      <c r="B6" s="16" t="s">
        <v>10</v>
      </c>
      <c r="C6" s="16" t="s">
        <v>82</v>
      </c>
      <c r="D6" s="17">
        <v>3760322501377</v>
      </c>
      <c r="E6" s="18">
        <v>5.5E-2</v>
      </c>
      <c r="F6" s="19">
        <v>37.82</v>
      </c>
      <c r="G6" s="20">
        <v>0.35</v>
      </c>
      <c r="H6" s="19">
        <v>24.58</v>
      </c>
      <c r="I6" s="21">
        <f>H6*1.055</f>
        <v>25.931899999999995</v>
      </c>
      <c r="J6" s="50"/>
      <c r="K6" s="53">
        <f t="shared" ref="K6:K69" si="0">J6*I6</f>
        <v>0</v>
      </c>
    </row>
    <row r="7" spans="1:11">
      <c r="A7" s="56"/>
      <c r="B7" s="8" t="s">
        <v>11</v>
      </c>
      <c r="C7" s="8" t="s">
        <v>83</v>
      </c>
      <c r="D7" s="9">
        <v>3760322505146</v>
      </c>
      <c r="E7" s="10">
        <v>5.5E-2</v>
      </c>
      <c r="F7" s="11">
        <v>85.21</v>
      </c>
      <c r="G7" s="12">
        <v>0.35</v>
      </c>
      <c r="H7" s="11">
        <v>55.39</v>
      </c>
      <c r="I7" s="13">
        <f t="shared" ref="I7:I70" si="1">H7*1.055</f>
        <v>58.436450000000001</v>
      </c>
      <c r="J7" s="49"/>
      <c r="K7" s="15">
        <f t="shared" si="0"/>
        <v>0</v>
      </c>
    </row>
    <row r="8" spans="1:11">
      <c r="A8" s="56"/>
      <c r="B8" s="16" t="s">
        <v>12</v>
      </c>
      <c r="C8" s="16" t="s">
        <v>82</v>
      </c>
      <c r="D8" s="17">
        <v>3760322501384</v>
      </c>
      <c r="E8" s="18">
        <v>5.5E-2</v>
      </c>
      <c r="F8" s="19">
        <v>37.82</v>
      </c>
      <c r="G8" s="20">
        <v>0.35</v>
      </c>
      <c r="H8" s="19">
        <v>24.58</v>
      </c>
      <c r="I8" s="21">
        <f t="shared" si="1"/>
        <v>25.931899999999995</v>
      </c>
      <c r="J8" s="50"/>
      <c r="K8" s="53">
        <f t="shared" si="0"/>
        <v>0</v>
      </c>
    </row>
    <row r="9" spans="1:11">
      <c r="A9" s="56"/>
      <c r="B9" s="8" t="s">
        <v>13</v>
      </c>
      <c r="C9" s="8" t="s">
        <v>83</v>
      </c>
      <c r="D9" s="22">
        <v>3760322505153</v>
      </c>
      <c r="E9" s="10">
        <v>5.5E-2</v>
      </c>
      <c r="F9" s="11">
        <v>85.21</v>
      </c>
      <c r="G9" s="12">
        <v>0.35</v>
      </c>
      <c r="H9" s="11">
        <v>55.39</v>
      </c>
      <c r="I9" s="13">
        <f t="shared" si="1"/>
        <v>58.436450000000001</v>
      </c>
      <c r="J9" s="49"/>
      <c r="K9" s="15">
        <f t="shared" si="0"/>
        <v>0</v>
      </c>
    </row>
    <row r="10" spans="1:11">
      <c r="A10" s="56"/>
      <c r="B10" s="23" t="s">
        <v>14</v>
      </c>
      <c r="C10" s="23" t="s">
        <v>82</v>
      </c>
      <c r="D10" s="17">
        <v>3760322501353</v>
      </c>
      <c r="E10" s="18">
        <v>5.5E-2</v>
      </c>
      <c r="F10" s="19">
        <v>37.82</v>
      </c>
      <c r="G10" s="20">
        <v>0.35</v>
      </c>
      <c r="H10" s="19">
        <v>24.58</v>
      </c>
      <c r="I10" s="21">
        <f t="shared" si="1"/>
        <v>25.931899999999995</v>
      </c>
      <c r="J10" s="50"/>
      <c r="K10" s="53">
        <f t="shared" si="0"/>
        <v>0</v>
      </c>
    </row>
    <row r="11" spans="1:11">
      <c r="A11" s="56"/>
      <c r="B11" s="8" t="s">
        <v>15</v>
      </c>
      <c r="C11" s="8" t="s">
        <v>82</v>
      </c>
      <c r="D11" s="9">
        <v>3760322501360</v>
      </c>
      <c r="E11" s="10">
        <v>5.5E-2</v>
      </c>
      <c r="F11" s="11">
        <v>37.82</v>
      </c>
      <c r="G11" s="12">
        <v>0.35</v>
      </c>
      <c r="H11" s="11">
        <v>24.58</v>
      </c>
      <c r="I11" s="13">
        <f t="shared" si="1"/>
        <v>25.931899999999995</v>
      </c>
      <c r="J11" s="49"/>
      <c r="K11" s="15">
        <f t="shared" si="0"/>
        <v>0</v>
      </c>
    </row>
    <row r="12" spans="1:11">
      <c r="A12" s="56"/>
      <c r="B12" s="16" t="s">
        <v>84</v>
      </c>
      <c r="C12" s="16" t="s">
        <v>82</v>
      </c>
      <c r="D12" s="17">
        <v>3760322502053</v>
      </c>
      <c r="E12" s="18">
        <v>5.5E-2</v>
      </c>
      <c r="F12" s="19">
        <v>33.08</v>
      </c>
      <c r="G12" s="20">
        <v>0.35</v>
      </c>
      <c r="H12" s="19">
        <v>21.5</v>
      </c>
      <c r="I12" s="21">
        <f t="shared" si="1"/>
        <v>22.682499999999997</v>
      </c>
      <c r="J12" s="50"/>
      <c r="K12" s="53">
        <f t="shared" si="0"/>
        <v>0</v>
      </c>
    </row>
    <row r="13" spans="1:11" ht="13.25" customHeight="1">
      <c r="A13" s="56"/>
      <c r="B13" s="8" t="s">
        <v>85</v>
      </c>
      <c r="C13" s="8" t="s">
        <v>82</v>
      </c>
      <c r="D13" s="9">
        <v>3770010399681</v>
      </c>
      <c r="E13" s="10">
        <v>5.5E-2</v>
      </c>
      <c r="F13" s="11">
        <v>28.34</v>
      </c>
      <c r="G13" s="12">
        <v>0.35</v>
      </c>
      <c r="H13" s="11">
        <v>18.420000000000002</v>
      </c>
      <c r="I13" s="13">
        <f t="shared" si="1"/>
        <v>19.4331</v>
      </c>
      <c r="J13" s="49"/>
      <c r="K13" s="15">
        <f t="shared" si="0"/>
        <v>0</v>
      </c>
    </row>
    <row r="14" spans="1:11">
      <c r="A14" s="56"/>
      <c r="B14" s="16" t="s">
        <v>86</v>
      </c>
      <c r="C14" s="16" t="s">
        <v>82</v>
      </c>
      <c r="D14" s="17">
        <v>3760322502275</v>
      </c>
      <c r="E14" s="18">
        <v>5.5E-2</v>
      </c>
      <c r="F14" s="19">
        <v>34.03</v>
      </c>
      <c r="G14" s="20">
        <v>0.35</v>
      </c>
      <c r="H14" s="19">
        <v>22.12</v>
      </c>
      <c r="I14" s="21">
        <f t="shared" si="1"/>
        <v>23.336600000000001</v>
      </c>
      <c r="J14" s="50"/>
      <c r="K14" s="53">
        <f t="shared" si="0"/>
        <v>0</v>
      </c>
    </row>
    <row r="15" spans="1:11">
      <c r="A15" s="56"/>
      <c r="B15" s="8" t="s">
        <v>87</v>
      </c>
      <c r="C15" s="8" t="s">
        <v>88</v>
      </c>
      <c r="D15" s="9">
        <v>3770010399995</v>
      </c>
      <c r="E15" s="10">
        <v>5.5E-2</v>
      </c>
      <c r="F15" s="11">
        <v>5.59</v>
      </c>
      <c r="G15" s="12">
        <v>0.35</v>
      </c>
      <c r="H15" s="11">
        <v>3.64</v>
      </c>
      <c r="I15" s="13">
        <f t="shared" si="1"/>
        <v>3.8401999999999998</v>
      </c>
      <c r="J15" s="49"/>
      <c r="K15" s="15">
        <f t="shared" si="0"/>
        <v>0</v>
      </c>
    </row>
    <row r="16" spans="1:11" ht="22">
      <c r="A16" s="56"/>
      <c r="B16" s="16" t="s">
        <v>89</v>
      </c>
      <c r="C16" s="16" t="s">
        <v>90</v>
      </c>
      <c r="D16" s="17">
        <v>3770010399506</v>
      </c>
      <c r="E16" s="18">
        <v>5.5E-2</v>
      </c>
      <c r="F16" s="19">
        <v>8.44</v>
      </c>
      <c r="G16" s="20">
        <v>0.35</v>
      </c>
      <c r="H16" s="19">
        <v>5.48</v>
      </c>
      <c r="I16" s="21">
        <f t="shared" si="1"/>
        <v>5.7814000000000005</v>
      </c>
      <c r="J16" s="50"/>
      <c r="K16" s="53">
        <f t="shared" si="0"/>
        <v>0</v>
      </c>
    </row>
    <row r="17" spans="1:11">
      <c r="A17" s="56"/>
      <c r="B17" s="8" t="s">
        <v>91</v>
      </c>
      <c r="C17" s="8" t="s">
        <v>90</v>
      </c>
      <c r="D17" s="9">
        <v>3770010399537</v>
      </c>
      <c r="E17" s="10">
        <v>5.5E-2</v>
      </c>
      <c r="F17" s="11">
        <v>6.54</v>
      </c>
      <c r="G17" s="12">
        <v>0.35</v>
      </c>
      <c r="H17" s="11">
        <v>4.25</v>
      </c>
      <c r="I17" s="13">
        <f t="shared" si="1"/>
        <v>4.4837499999999997</v>
      </c>
      <c r="J17" s="49"/>
      <c r="K17" s="15">
        <f t="shared" si="0"/>
        <v>0</v>
      </c>
    </row>
    <row r="18" spans="1:11">
      <c r="A18" s="56"/>
      <c r="B18" s="16" t="s">
        <v>92</v>
      </c>
      <c r="C18" s="16" t="s">
        <v>90</v>
      </c>
      <c r="D18" s="17">
        <v>3770010399711</v>
      </c>
      <c r="E18" s="18">
        <v>5.5E-2</v>
      </c>
      <c r="F18" s="19">
        <v>5.59</v>
      </c>
      <c r="G18" s="20">
        <v>0.35</v>
      </c>
      <c r="H18" s="19">
        <v>3.64</v>
      </c>
      <c r="I18" s="21">
        <f t="shared" si="1"/>
        <v>3.8401999999999998</v>
      </c>
      <c r="J18" s="50"/>
      <c r="K18" s="53">
        <f t="shared" si="0"/>
        <v>0</v>
      </c>
    </row>
    <row r="19" spans="1:11">
      <c r="A19" s="56"/>
      <c r="B19" s="8" t="s">
        <v>93</v>
      </c>
      <c r="C19" s="8" t="s">
        <v>90</v>
      </c>
      <c r="D19" s="9">
        <v>3760322500141</v>
      </c>
      <c r="E19" s="10">
        <v>5.5E-2</v>
      </c>
      <c r="F19" s="11">
        <v>8.44</v>
      </c>
      <c r="G19" s="12">
        <v>0.35</v>
      </c>
      <c r="H19" s="11">
        <v>5.48</v>
      </c>
      <c r="I19" s="13">
        <f t="shared" si="1"/>
        <v>5.7814000000000005</v>
      </c>
      <c r="J19" s="49"/>
      <c r="K19" s="15">
        <f t="shared" si="0"/>
        <v>0</v>
      </c>
    </row>
    <row r="20" spans="1:11">
      <c r="A20" s="56"/>
      <c r="B20" s="16" t="s">
        <v>94</v>
      </c>
      <c r="C20" s="16" t="s">
        <v>90</v>
      </c>
      <c r="D20" s="17">
        <v>3760322500356</v>
      </c>
      <c r="E20" s="18">
        <v>5.5E-2</v>
      </c>
      <c r="F20" s="19">
        <v>9.3800000000000008</v>
      </c>
      <c r="G20" s="20">
        <v>0.35</v>
      </c>
      <c r="H20" s="19">
        <v>6.1</v>
      </c>
      <c r="I20" s="21">
        <f t="shared" si="1"/>
        <v>6.4354999999999993</v>
      </c>
      <c r="J20" s="50"/>
      <c r="K20" s="53">
        <f t="shared" si="0"/>
        <v>0</v>
      </c>
    </row>
    <row r="21" spans="1:11">
      <c r="A21" s="56"/>
      <c r="B21" s="8" t="s">
        <v>95</v>
      </c>
      <c r="C21" s="8" t="s">
        <v>96</v>
      </c>
      <c r="D21" s="9">
        <v>3760322500134</v>
      </c>
      <c r="E21" s="10">
        <v>5.5E-2</v>
      </c>
      <c r="F21" s="11">
        <v>9.3800000000000008</v>
      </c>
      <c r="G21" s="12">
        <v>0.35</v>
      </c>
      <c r="H21" s="11">
        <v>6.1</v>
      </c>
      <c r="I21" s="13">
        <f t="shared" si="1"/>
        <v>6.4354999999999993</v>
      </c>
      <c r="J21" s="49"/>
      <c r="K21" s="15">
        <f t="shared" si="0"/>
        <v>0</v>
      </c>
    </row>
    <row r="22" spans="1:11">
      <c r="A22" s="56"/>
      <c r="B22" s="16" t="s">
        <v>97</v>
      </c>
      <c r="C22" s="16" t="s">
        <v>90</v>
      </c>
      <c r="D22" s="17">
        <v>3770010399490</v>
      </c>
      <c r="E22" s="18">
        <v>5.5E-2</v>
      </c>
      <c r="F22" s="19">
        <v>5.59</v>
      </c>
      <c r="G22" s="20">
        <v>0.35</v>
      </c>
      <c r="H22" s="19">
        <v>3.64</v>
      </c>
      <c r="I22" s="21">
        <f t="shared" si="1"/>
        <v>3.8401999999999998</v>
      </c>
      <c r="J22" s="50"/>
      <c r="K22" s="53">
        <f t="shared" si="0"/>
        <v>0</v>
      </c>
    </row>
    <row r="23" spans="1:11">
      <c r="A23" s="56"/>
      <c r="B23" s="8" t="s">
        <v>98</v>
      </c>
      <c r="C23" s="8" t="s">
        <v>90</v>
      </c>
      <c r="D23" s="9">
        <v>3770010399520</v>
      </c>
      <c r="E23" s="10">
        <v>5.5E-2</v>
      </c>
      <c r="F23" s="11">
        <v>5.59</v>
      </c>
      <c r="G23" s="12">
        <v>0.35</v>
      </c>
      <c r="H23" s="11">
        <v>3.64</v>
      </c>
      <c r="I23" s="13">
        <f t="shared" si="1"/>
        <v>3.8401999999999998</v>
      </c>
      <c r="J23" s="49"/>
      <c r="K23" s="15">
        <f t="shared" si="0"/>
        <v>0</v>
      </c>
    </row>
    <row r="24" spans="1:11">
      <c r="A24" s="56"/>
      <c r="B24" s="16" t="s">
        <v>99</v>
      </c>
      <c r="C24" s="16" t="s">
        <v>100</v>
      </c>
      <c r="D24" s="17">
        <v>3760322502299</v>
      </c>
      <c r="E24" s="18">
        <v>5.5E-2</v>
      </c>
      <c r="F24" s="19">
        <v>42.56</v>
      </c>
      <c r="G24" s="20">
        <v>0.35</v>
      </c>
      <c r="H24" s="19">
        <v>27.66</v>
      </c>
      <c r="I24" s="21">
        <f t="shared" si="1"/>
        <v>29.181299999999997</v>
      </c>
      <c r="J24" s="50"/>
      <c r="K24" s="53">
        <f t="shared" si="0"/>
        <v>0</v>
      </c>
    </row>
    <row r="25" spans="1:11">
      <c r="A25" s="56"/>
      <c r="B25" s="8" t="s">
        <v>101</v>
      </c>
      <c r="C25" s="8" t="s">
        <v>100</v>
      </c>
      <c r="D25" s="9">
        <v>3760322502312</v>
      </c>
      <c r="E25" s="10">
        <v>5.5E-2</v>
      </c>
      <c r="F25" s="11">
        <v>47.3</v>
      </c>
      <c r="G25" s="12">
        <v>0.35</v>
      </c>
      <c r="H25" s="11">
        <v>30.74</v>
      </c>
      <c r="I25" s="13">
        <f t="shared" si="1"/>
        <v>32.430699999999995</v>
      </c>
      <c r="J25" s="49"/>
      <c r="K25" s="15">
        <f t="shared" si="0"/>
        <v>0</v>
      </c>
    </row>
    <row r="26" spans="1:11">
      <c r="A26" s="56"/>
      <c r="B26" s="16" t="s">
        <v>102</v>
      </c>
      <c r="C26" s="16" t="s">
        <v>100</v>
      </c>
      <c r="D26" s="17">
        <v>3760322502305</v>
      </c>
      <c r="E26" s="18">
        <v>5.5E-2</v>
      </c>
      <c r="F26" s="19">
        <v>47.3</v>
      </c>
      <c r="G26" s="20">
        <v>0.35</v>
      </c>
      <c r="H26" s="19">
        <v>30.74</v>
      </c>
      <c r="I26" s="21">
        <f t="shared" si="1"/>
        <v>32.430699999999995</v>
      </c>
      <c r="J26" s="50"/>
      <c r="K26" s="53">
        <f t="shared" si="0"/>
        <v>0</v>
      </c>
    </row>
    <row r="27" spans="1:11">
      <c r="A27" s="56"/>
      <c r="B27" s="8" t="s">
        <v>103</v>
      </c>
      <c r="C27" s="8" t="s">
        <v>104</v>
      </c>
      <c r="D27" s="9">
        <v>3770010399087</v>
      </c>
      <c r="E27" s="10">
        <v>5.5E-2</v>
      </c>
      <c r="F27" s="11">
        <v>14.12</v>
      </c>
      <c r="G27" s="12">
        <v>0.35</v>
      </c>
      <c r="H27" s="11">
        <v>9.18</v>
      </c>
      <c r="I27" s="13">
        <f t="shared" si="1"/>
        <v>9.684899999999999</v>
      </c>
      <c r="J27" s="49"/>
      <c r="K27" s="15">
        <f t="shared" si="0"/>
        <v>0</v>
      </c>
    </row>
    <row r="28" spans="1:11">
      <c r="A28" s="56"/>
      <c r="B28" s="16" t="s">
        <v>105</v>
      </c>
      <c r="C28" s="16" t="s">
        <v>106</v>
      </c>
      <c r="D28" s="17">
        <v>3760322505610</v>
      </c>
      <c r="E28" s="18">
        <v>5.5E-2</v>
      </c>
      <c r="F28" s="19">
        <v>34.979999999999997</v>
      </c>
      <c r="G28" s="20">
        <v>0.35</v>
      </c>
      <c r="H28" s="19">
        <v>22.73</v>
      </c>
      <c r="I28" s="21">
        <f t="shared" si="1"/>
        <v>23.980149999999998</v>
      </c>
      <c r="J28" s="50"/>
      <c r="K28" s="53">
        <f t="shared" si="0"/>
        <v>0</v>
      </c>
    </row>
    <row r="29" spans="1:11">
      <c r="A29" s="56"/>
      <c r="B29" s="8" t="s">
        <v>107</v>
      </c>
      <c r="C29" s="8" t="s">
        <v>108</v>
      </c>
      <c r="D29" s="9">
        <v>3760322502091</v>
      </c>
      <c r="E29" s="10">
        <v>5.5E-2</v>
      </c>
      <c r="F29" s="11">
        <v>18.86</v>
      </c>
      <c r="G29" s="12">
        <v>0.35</v>
      </c>
      <c r="H29" s="11">
        <v>12.26</v>
      </c>
      <c r="I29" s="13">
        <f t="shared" si="1"/>
        <v>12.934299999999999</v>
      </c>
      <c r="J29" s="49"/>
      <c r="K29" s="15">
        <f t="shared" si="0"/>
        <v>0</v>
      </c>
    </row>
    <row r="30" spans="1:11">
      <c r="A30" s="56"/>
      <c r="B30" s="16" t="s">
        <v>109</v>
      </c>
      <c r="C30" s="16" t="s">
        <v>110</v>
      </c>
      <c r="D30" s="17">
        <v>3770010399285</v>
      </c>
      <c r="E30" s="18">
        <v>5.5E-2</v>
      </c>
      <c r="F30" s="19">
        <v>14.12</v>
      </c>
      <c r="G30" s="20">
        <v>0.35</v>
      </c>
      <c r="H30" s="19">
        <v>9.18</v>
      </c>
      <c r="I30" s="21">
        <f t="shared" si="1"/>
        <v>9.684899999999999</v>
      </c>
      <c r="J30" s="50"/>
      <c r="K30" s="53">
        <f t="shared" si="0"/>
        <v>0</v>
      </c>
    </row>
    <row r="31" spans="1:11">
      <c r="A31" s="56"/>
      <c r="B31" s="8" t="s">
        <v>111</v>
      </c>
      <c r="C31" s="8" t="s">
        <v>112</v>
      </c>
      <c r="D31" s="9">
        <v>3770010399315</v>
      </c>
      <c r="E31" s="10">
        <v>5.5E-2</v>
      </c>
      <c r="F31" s="11">
        <v>21.71</v>
      </c>
      <c r="G31" s="12">
        <v>0.35</v>
      </c>
      <c r="H31" s="11">
        <v>14.11</v>
      </c>
      <c r="I31" s="13">
        <f t="shared" si="1"/>
        <v>14.886049999999999</v>
      </c>
      <c r="J31" s="49"/>
      <c r="K31" s="15">
        <f t="shared" si="0"/>
        <v>0</v>
      </c>
    </row>
    <row r="32" spans="1:11">
      <c r="A32" s="56"/>
      <c r="B32" s="16" t="s">
        <v>18</v>
      </c>
      <c r="C32" s="16" t="s">
        <v>113</v>
      </c>
      <c r="D32" s="17">
        <v>3760322501032</v>
      </c>
      <c r="E32" s="18">
        <v>5.5E-2</v>
      </c>
      <c r="F32" s="19">
        <v>33.08</v>
      </c>
      <c r="G32" s="20">
        <v>0.35</v>
      </c>
      <c r="H32" s="19">
        <v>21.5</v>
      </c>
      <c r="I32" s="21">
        <f t="shared" si="1"/>
        <v>22.682499999999997</v>
      </c>
      <c r="J32" s="50"/>
      <c r="K32" s="53">
        <f t="shared" si="0"/>
        <v>0</v>
      </c>
    </row>
    <row r="33" spans="1:11">
      <c r="A33" s="56"/>
      <c r="B33" s="8" t="s">
        <v>114</v>
      </c>
      <c r="C33" s="8" t="s">
        <v>115</v>
      </c>
      <c r="D33" s="9">
        <v>3770010399582</v>
      </c>
      <c r="E33" s="10">
        <v>5.5E-2</v>
      </c>
      <c r="F33" s="11">
        <v>23.6</v>
      </c>
      <c r="G33" s="12">
        <v>0.35</v>
      </c>
      <c r="H33" s="11">
        <v>15.34</v>
      </c>
      <c r="I33" s="13">
        <f t="shared" si="1"/>
        <v>16.183699999999998</v>
      </c>
      <c r="J33" s="49"/>
      <c r="K33" s="15">
        <f t="shared" si="0"/>
        <v>0</v>
      </c>
    </row>
    <row r="34" spans="1:11">
      <c r="A34" s="56"/>
      <c r="B34" s="16" t="s">
        <v>116</v>
      </c>
      <c r="C34" s="16" t="s">
        <v>115</v>
      </c>
      <c r="D34" s="17">
        <v>3760322504057</v>
      </c>
      <c r="E34" s="18">
        <v>5.5E-2</v>
      </c>
      <c r="F34" s="19">
        <v>28.34</v>
      </c>
      <c r="G34" s="20">
        <v>0.35</v>
      </c>
      <c r="H34" s="19">
        <v>18.420000000000002</v>
      </c>
      <c r="I34" s="21">
        <f t="shared" si="1"/>
        <v>19.4331</v>
      </c>
      <c r="J34" s="50"/>
      <c r="K34" s="53">
        <f t="shared" si="0"/>
        <v>0</v>
      </c>
    </row>
    <row r="35" spans="1:11">
      <c r="A35" s="56"/>
      <c r="B35" s="8" t="s">
        <v>117</v>
      </c>
      <c r="C35" s="8" t="s">
        <v>118</v>
      </c>
      <c r="D35" s="9">
        <v>3760322504095</v>
      </c>
      <c r="E35" s="10">
        <v>5.5E-2</v>
      </c>
      <c r="F35" s="11">
        <v>21.71</v>
      </c>
      <c r="G35" s="12">
        <v>0.35</v>
      </c>
      <c r="H35" s="11">
        <v>14.11</v>
      </c>
      <c r="I35" s="13">
        <f t="shared" si="1"/>
        <v>14.886049999999999</v>
      </c>
      <c r="J35" s="49"/>
      <c r="K35" s="15">
        <f t="shared" si="0"/>
        <v>0</v>
      </c>
    </row>
    <row r="36" spans="1:11">
      <c r="A36" s="56"/>
      <c r="B36" s="16" t="s">
        <v>119</v>
      </c>
      <c r="C36" s="16" t="s">
        <v>120</v>
      </c>
      <c r="D36" s="17">
        <v>3770010399186</v>
      </c>
      <c r="E36" s="18">
        <v>5.5E-2</v>
      </c>
      <c r="F36" s="19">
        <v>15.07</v>
      </c>
      <c r="G36" s="20">
        <v>0.35</v>
      </c>
      <c r="H36" s="19">
        <v>9.8000000000000007</v>
      </c>
      <c r="I36" s="21">
        <f t="shared" si="1"/>
        <v>10.339</v>
      </c>
      <c r="J36" s="50"/>
      <c r="K36" s="53">
        <f t="shared" si="0"/>
        <v>0</v>
      </c>
    </row>
    <row r="37" spans="1:11">
      <c r="A37" s="56"/>
      <c r="B37" s="8" t="s">
        <v>121</v>
      </c>
      <c r="C37" s="8" t="s">
        <v>110</v>
      </c>
      <c r="D37" s="9">
        <v>3770010399100</v>
      </c>
      <c r="E37" s="10">
        <v>5.5E-2</v>
      </c>
      <c r="F37" s="11">
        <v>23.6</v>
      </c>
      <c r="G37" s="12">
        <v>0.35</v>
      </c>
      <c r="H37" s="11">
        <v>15.34</v>
      </c>
      <c r="I37" s="13">
        <f t="shared" si="1"/>
        <v>16.183699999999998</v>
      </c>
      <c r="J37" s="49"/>
      <c r="K37" s="15">
        <f t="shared" si="0"/>
        <v>0</v>
      </c>
    </row>
    <row r="38" spans="1:11">
      <c r="A38" s="56"/>
      <c r="B38" s="16" t="s">
        <v>122</v>
      </c>
      <c r="C38" s="16" t="s">
        <v>123</v>
      </c>
      <c r="D38" s="17">
        <v>3770010399162</v>
      </c>
      <c r="E38" s="18">
        <v>5.5E-2</v>
      </c>
      <c r="F38" s="19">
        <v>12.23</v>
      </c>
      <c r="G38" s="20">
        <v>0.35</v>
      </c>
      <c r="H38" s="19">
        <v>7.95</v>
      </c>
      <c r="I38" s="21">
        <f t="shared" si="1"/>
        <v>8.3872499999999999</v>
      </c>
      <c r="J38" s="50"/>
      <c r="K38" s="53">
        <f t="shared" si="0"/>
        <v>0</v>
      </c>
    </row>
    <row r="39" spans="1:11">
      <c r="A39" s="56"/>
      <c r="B39" s="8" t="s">
        <v>124</v>
      </c>
      <c r="C39" s="8" t="s">
        <v>104</v>
      </c>
      <c r="D39" s="9">
        <v>3770010399094</v>
      </c>
      <c r="E39" s="10">
        <v>5.5E-2</v>
      </c>
      <c r="F39" s="11">
        <v>12.23</v>
      </c>
      <c r="G39" s="12">
        <v>0.35</v>
      </c>
      <c r="H39" s="11">
        <v>7.95</v>
      </c>
      <c r="I39" s="13">
        <f t="shared" si="1"/>
        <v>8.3872499999999999</v>
      </c>
      <c r="J39" s="49"/>
      <c r="K39" s="15">
        <f t="shared" si="0"/>
        <v>0</v>
      </c>
    </row>
    <row r="40" spans="1:11">
      <c r="A40" s="51"/>
      <c r="B40" s="24"/>
      <c r="C40" s="24"/>
      <c r="D40" s="24"/>
      <c r="E40" s="25"/>
      <c r="F40" s="25"/>
      <c r="G40" s="25"/>
      <c r="H40" s="25"/>
      <c r="I40" s="13"/>
      <c r="J40" s="49"/>
      <c r="K40" s="15"/>
    </row>
    <row r="41" spans="1:11">
      <c r="A41" s="56" t="s">
        <v>142</v>
      </c>
      <c r="B41" s="8" t="s">
        <v>125</v>
      </c>
      <c r="C41" s="8" t="s">
        <v>123</v>
      </c>
      <c r="D41" s="9">
        <v>3770010399544</v>
      </c>
      <c r="E41" s="10">
        <v>5.5E-2</v>
      </c>
      <c r="F41" s="11">
        <v>21.71</v>
      </c>
      <c r="G41" s="12">
        <v>0.4</v>
      </c>
      <c r="H41" s="11">
        <v>13.02</v>
      </c>
      <c r="I41" s="13">
        <f t="shared" si="1"/>
        <v>13.736099999999999</v>
      </c>
      <c r="J41" s="49"/>
      <c r="K41" s="15">
        <f t="shared" si="0"/>
        <v>0</v>
      </c>
    </row>
    <row r="42" spans="1:11">
      <c r="A42" s="56"/>
      <c r="B42" s="16" t="s">
        <v>126</v>
      </c>
      <c r="C42" s="16" t="s">
        <v>127</v>
      </c>
      <c r="D42" s="17">
        <v>3770010399223</v>
      </c>
      <c r="E42" s="18">
        <v>5.5E-2</v>
      </c>
      <c r="F42" s="19">
        <v>52.04</v>
      </c>
      <c r="G42" s="20">
        <v>0.35</v>
      </c>
      <c r="H42" s="19">
        <v>33.82</v>
      </c>
      <c r="I42" s="21">
        <f t="shared" si="1"/>
        <v>35.680099999999996</v>
      </c>
      <c r="J42" s="50"/>
      <c r="K42" s="53">
        <f t="shared" si="0"/>
        <v>0</v>
      </c>
    </row>
    <row r="43" spans="1:11">
      <c r="A43" s="56"/>
      <c r="B43" s="8" t="s">
        <v>20</v>
      </c>
      <c r="C43" s="8" t="s">
        <v>123</v>
      </c>
      <c r="D43" s="9">
        <v>3760322502060</v>
      </c>
      <c r="E43" s="10">
        <v>5.5E-2</v>
      </c>
      <c r="F43" s="11">
        <v>25.5</v>
      </c>
      <c r="G43" s="12">
        <v>0.4</v>
      </c>
      <c r="H43" s="11">
        <v>15.3</v>
      </c>
      <c r="I43" s="13">
        <f t="shared" si="1"/>
        <v>16.141500000000001</v>
      </c>
      <c r="J43" s="49"/>
      <c r="K43" s="15">
        <f t="shared" si="0"/>
        <v>0</v>
      </c>
    </row>
    <row r="44" spans="1:11">
      <c r="A44" s="56"/>
      <c r="B44" s="16" t="s">
        <v>21</v>
      </c>
      <c r="C44" s="16" t="s">
        <v>127</v>
      </c>
      <c r="D44" s="17">
        <v>3760322502107</v>
      </c>
      <c r="E44" s="18">
        <v>5.5E-2</v>
      </c>
      <c r="F44" s="19">
        <v>59.62</v>
      </c>
      <c r="G44" s="20">
        <v>0.35</v>
      </c>
      <c r="H44" s="19">
        <v>38.75</v>
      </c>
      <c r="I44" s="21">
        <f t="shared" si="1"/>
        <v>40.881249999999994</v>
      </c>
      <c r="J44" s="50"/>
      <c r="K44" s="53">
        <f t="shared" si="0"/>
        <v>0</v>
      </c>
    </row>
    <row r="45" spans="1:11">
      <c r="A45" s="56"/>
      <c r="B45" s="8" t="s">
        <v>22</v>
      </c>
      <c r="C45" s="8" t="s">
        <v>123</v>
      </c>
      <c r="D45" s="9">
        <v>3760322502183</v>
      </c>
      <c r="E45" s="10">
        <v>5.5E-2</v>
      </c>
      <c r="F45" s="11">
        <v>25.5</v>
      </c>
      <c r="G45" s="12">
        <v>0.4</v>
      </c>
      <c r="H45" s="11">
        <v>15.3</v>
      </c>
      <c r="I45" s="13">
        <f t="shared" si="1"/>
        <v>16.141500000000001</v>
      </c>
      <c r="J45" s="49"/>
      <c r="K45" s="15">
        <f t="shared" si="0"/>
        <v>0</v>
      </c>
    </row>
    <row r="46" spans="1:11" ht="13.25" customHeight="1">
      <c r="A46" s="56"/>
      <c r="B46" s="16" t="s">
        <v>23</v>
      </c>
      <c r="C46" s="16" t="s">
        <v>127</v>
      </c>
      <c r="D46" s="17">
        <v>3760322502190</v>
      </c>
      <c r="E46" s="18">
        <v>5.5E-2</v>
      </c>
      <c r="F46" s="19">
        <v>59.62</v>
      </c>
      <c r="G46" s="20">
        <v>0.35</v>
      </c>
      <c r="H46" s="19">
        <v>38.75</v>
      </c>
      <c r="I46" s="21">
        <f t="shared" si="1"/>
        <v>40.881249999999994</v>
      </c>
      <c r="J46" s="50"/>
      <c r="K46" s="53">
        <f t="shared" si="0"/>
        <v>0</v>
      </c>
    </row>
    <row r="47" spans="1:11">
      <c r="A47" s="56"/>
      <c r="B47" s="8" t="s">
        <v>128</v>
      </c>
      <c r="C47" s="8" t="s">
        <v>123</v>
      </c>
      <c r="D47" s="9">
        <v>3760322505207</v>
      </c>
      <c r="E47" s="10">
        <v>5.5E-2</v>
      </c>
      <c r="F47" s="11">
        <v>25.5</v>
      </c>
      <c r="G47" s="12">
        <v>0.4</v>
      </c>
      <c r="H47" s="11">
        <v>15.3</v>
      </c>
      <c r="I47" s="13">
        <f t="shared" si="1"/>
        <v>16.141500000000001</v>
      </c>
      <c r="J47" s="49"/>
      <c r="K47" s="15">
        <f t="shared" si="0"/>
        <v>0</v>
      </c>
    </row>
    <row r="48" spans="1:11">
      <c r="A48" s="56"/>
      <c r="B48" s="16" t="s">
        <v>129</v>
      </c>
      <c r="C48" s="16" t="s">
        <v>123</v>
      </c>
      <c r="D48" s="17">
        <v>3760322503937</v>
      </c>
      <c r="E48" s="18">
        <v>5.5E-2</v>
      </c>
      <c r="F48" s="19">
        <v>32.130000000000003</v>
      </c>
      <c r="G48" s="20">
        <v>0.4</v>
      </c>
      <c r="H48" s="19">
        <v>19.28</v>
      </c>
      <c r="I48" s="21">
        <f t="shared" si="1"/>
        <v>20.340399999999999</v>
      </c>
      <c r="J48" s="50"/>
      <c r="K48" s="53">
        <f t="shared" si="0"/>
        <v>0</v>
      </c>
    </row>
    <row r="49" spans="1:11">
      <c r="A49" s="56"/>
      <c r="B49" s="8" t="s">
        <v>130</v>
      </c>
      <c r="C49" s="8" t="s">
        <v>127</v>
      </c>
      <c r="D49" s="9">
        <v>3760322503944</v>
      </c>
      <c r="E49" s="10">
        <v>5.5E-2</v>
      </c>
      <c r="F49" s="11">
        <v>85.21</v>
      </c>
      <c r="G49" s="12">
        <v>0.35</v>
      </c>
      <c r="H49" s="11">
        <v>55.39</v>
      </c>
      <c r="I49" s="13">
        <f t="shared" si="1"/>
        <v>58.436450000000001</v>
      </c>
      <c r="J49" s="49"/>
      <c r="K49" s="15">
        <f t="shared" si="0"/>
        <v>0</v>
      </c>
    </row>
    <row r="50" spans="1:11">
      <c r="A50" s="56"/>
      <c r="B50" s="16" t="s">
        <v>131</v>
      </c>
      <c r="C50" s="16" t="s">
        <v>123</v>
      </c>
      <c r="D50" s="17">
        <v>3760322503951</v>
      </c>
      <c r="E50" s="18">
        <v>5.5E-2</v>
      </c>
      <c r="F50" s="19">
        <v>35.92</v>
      </c>
      <c r="G50" s="20">
        <v>0.4</v>
      </c>
      <c r="H50" s="19">
        <v>21.55</v>
      </c>
      <c r="I50" s="21">
        <f t="shared" si="1"/>
        <v>22.735250000000001</v>
      </c>
      <c r="J50" s="50"/>
      <c r="K50" s="53">
        <f t="shared" si="0"/>
        <v>0</v>
      </c>
    </row>
    <row r="51" spans="1:11">
      <c r="A51" s="56"/>
      <c r="B51" s="8" t="s">
        <v>132</v>
      </c>
      <c r="C51" s="8" t="s">
        <v>127</v>
      </c>
      <c r="D51" s="9">
        <v>3760322502190</v>
      </c>
      <c r="E51" s="10">
        <v>5.5E-2</v>
      </c>
      <c r="F51" s="11">
        <v>92.8</v>
      </c>
      <c r="G51" s="12">
        <v>0.35</v>
      </c>
      <c r="H51" s="11">
        <v>60.32</v>
      </c>
      <c r="I51" s="13">
        <f t="shared" si="1"/>
        <v>63.637599999999999</v>
      </c>
      <c r="J51" s="49"/>
      <c r="K51" s="15">
        <f t="shared" si="0"/>
        <v>0</v>
      </c>
    </row>
    <row r="52" spans="1:11">
      <c r="A52" s="56"/>
      <c r="B52" s="16" t="s">
        <v>133</v>
      </c>
      <c r="C52" s="16" t="s">
        <v>123</v>
      </c>
      <c r="D52" s="17">
        <v>3760322503968</v>
      </c>
      <c r="E52" s="18">
        <v>5.5E-2</v>
      </c>
      <c r="F52" s="19">
        <v>35.92</v>
      </c>
      <c r="G52" s="20">
        <v>0.4</v>
      </c>
      <c r="H52" s="19">
        <v>21.55</v>
      </c>
      <c r="I52" s="21">
        <f t="shared" si="1"/>
        <v>22.735250000000001</v>
      </c>
      <c r="J52" s="50"/>
      <c r="K52" s="53">
        <f t="shared" si="0"/>
        <v>0</v>
      </c>
    </row>
    <row r="53" spans="1:11">
      <c r="A53" s="56"/>
      <c r="B53" s="8" t="s">
        <v>134</v>
      </c>
      <c r="C53" s="8" t="s">
        <v>127</v>
      </c>
      <c r="D53" s="9">
        <v>3760322502107</v>
      </c>
      <c r="E53" s="10">
        <v>5.5E-2</v>
      </c>
      <c r="F53" s="11">
        <v>92.8</v>
      </c>
      <c r="G53" s="12">
        <v>0.35</v>
      </c>
      <c r="H53" s="11">
        <v>60.32</v>
      </c>
      <c r="I53" s="13">
        <f t="shared" si="1"/>
        <v>63.637599999999999</v>
      </c>
      <c r="J53" s="49"/>
      <c r="K53" s="15">
        <f t="shared" si="0"/>
        <v>0</v>
      </c>
    </row>
    <row r="54" spans="1:11">
      <c r="A54" s="56"/>
      <c r="B54" s="16" t="s">
        <v>135</v>
      </c>
      <c r="C54" s="16" t="s">
        <v>123</v>
      </c>
      <c r="D54" s="17">
        <v>3760322505207</v>
      </c>
      <c r="E54" s="18">
        <v>5.5E-2</v>
      </c>
      <c r="F54" s="19">
        <v>35.92</v>
      </c>
      <c r="G54" s="20">
        <v>0.4</v>
      </c>
      <c r="H54" s="19">
        <v>21.55</v>
      </c>
      <c r="I54" s="21">
        <f t="shared" si="1"/>
        <v>22.735250000000001</v>
      </c>
      <c r="J54" s="50"/>
      <c r="K54" s="53">
        <f t="shared" si="0"/>
        <v>0</v>
      </c>
    </row>
    <row r="55" spans="1:11">
      <c r="A55" s="51"/>
      <c r="B55" s="24"/>
      <c r="C55" s="24"/>
      <c r="D55" s="24"/>
      <c r="E55" s="25"/>
      <c r="F55" s="25"/>
      <c r="G55" s="25"/>
      <c r="H55" s="25"/>
      <c r="I55" s="13"/>
      <c r="J55" s="49"/>
      <c r="K55" s="15"/>
    </row>
    <row r="56" spans="1:11">
      <c r="A56" s="56" t="s">
        <v>143</v>
      </c>
      <c r="B56" s="16" t="s">
        <v>24</v>
      </c>
      <c r="C56" s="16" t="s">
        <v>136</v>
      </c>
      <c r="D56" s="26">
        <v>3760322501209</v>
      </c>
      <c r="E56" s="18">
        <v>5.5E-2</v>
      </c>
      <c r="F56" s="19">
        <v>24.55</v>
      </c>
      <c r="G56" s="20">
        <v>0.35</v>
      </c>
      <c r="H56" s="19">
        <v>15.96</v>
      </c>
      <c r="I56" s="21">
        <f t="shared" si="1"/>
        <v>16.837800000000001</v>
      </c>
      <c r="J56" s="50"/>
      <c r="K56" s="53">
        <f t="shared" si="0"/>
        <v>0</v>
      </c>
    </row>
    <row r="57" spans="1:11">
      <c r="A57" s="56"/>
      <c r="B57" s="8" t="s">
        <v>137</v>
      </c>
      <c r="C57" s="8" t="s">
        <v>138</v>
      </c>
      <c r="D57" s="9">
        <v>3760322500813</v>
      </c>
      <c r="E57" s="10">
        <v>5.5E-2</v>
      </c>
      <c r="F57" s="11">
        <v>16.02</v>
      </c>
      <c r="G57" s="12">
        <v>0.35</v>
      </c>
      <c r="H57" s="11">
        <v>10.41</v>
      </c>
      <c r="I57" s="13">
        <f t="shared" si="1"/>
        <v>10.98255</v>
      </c>
      <c r="J57" s="49"/>
      <c r="K57" s="15">
        <f t="shared" si="0"/>
        <v>0</v>
      </c>
    </row>
    <row r="58" spans="1:11">
      <c r="A58" s="56"/>
      <c r="B58" s="16" t="s">
        <v>139</v>
      </c>
      <c r="C58" s="17">
        <v>16</v>
      </c>
      <c r="D58" s="26">
        <v>3760322505245</v>
      </c>
      <c r="E58" s="18">
        <v>5.5E-2</v>
      </c>
      <c r="F58" s="19">
        <v>30.24</v>
      </c>
      <c r="G58" s="27">
        <v>0.27189999999999998</v>
      </c>
      <c r="H58" s="19">
        <v>22.02</v>
      </c>
      <c r="I58" s="21">
        <f t="shared" si="1"/>
        <v>23.231099999999998</v>
      </c>
      <c r="J58" s="50"/>
      <c r="K58" s="53">
        <f t="shared" si="0"/>
        <v>0</v>
      </c>
    </row>
    <row r="59" spans="1:11">
      <c r="A59" s="56"/>
      <c r="B59" s="8" t="s">
        <v>140</v>
      </c>
      <c r="C59" s="9">
        <v>16</v>
      </c>
      <c r="D59" s="28">
        <v>3760322505412</v>
      </c>
      <c r="E59" s="10">
        <v>5.5E-2</v>
      </c>
      <c r="F59" s="11">
        <v>30.24</v>
      </c>
      <c r="G59" s="29">
        <v>0.27189999999999998</v>
      </c>
      <c r="H59" s="11">
        <v>22.02</v>
      </c>
      <c r="I59" s="13">
        <f t="shared" si="1"/>
        <v>23.231099999999998</v>
      </c>
      <c r="J59" s="49"/>
      <c r="K59" s="15">
        <f t="shared" si="0"/>
        <v>0</v>
      </c>
    </row>
    <row r="60" spans="1:11">
      <c r="A60" s="51"/>
      <c r="B60" s="2"/>
      <c r="C60" s="2"/>
      <c r="D60" s="2"/>
      <c r="E60" s="30"/>
      <c r="F60" s="30"/>
      <c r="G60" s="30"/>
      <c r="H60" s="30"/>
      <c r="I60" s="13"/>
      <c r="J60" s="14"/>
      <c r="K60" s="15"/>
    </row>
    <row r="61" spans="1:11" ht="20.5" customHeight="1">
      <c r="A61" s="68" t="s">
        <v>146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>
      <c r="A62" s="51"/>
      <c r="B62" s="31" t="s">
        <v>25</v>
      </c>
      <c r="C62" s="32" t="s">
        <v>26</v>
      </c>
      <c r="D62" s="33">
        <v>3770010399209</v>
      </c>
      <c r="E62" s="10">
        <v>5.5E-2</v>
      </c>
      <c r="F62" s="11">
        <v>23.6</v>
      </c>
      <c r="G62" s="12">
        <v>0.35</v>
      </c>
      <c r="H62" s="11">
        <v>15.34</v>
      </c>
      <c r="I62" s="13">
        <f t="shared" si="1"/>
        <v>16.183699999999998</v>
      </c>
      <c r="J62" s="49"/>
      <c r="K62" s="15">
        <f t="shared" si="0"/>
        <v>0</v>
      </c>
    </row>
    <row r="63" spans="1:11">
      <c r="A63" s="51"/>
      <c r="B63" s="34" t="s">
        <v>27</v>
      </c>
      <c r="C63" s="35" t="s">
        <v>28</v>
      </c>
      <c r="D63" s="36">
        <v>3760322504088</v>
      </c>
      <c r="E63" s="18">
        <v>5.5E-2</v>
      </c>
      <c r="F63" s="19">
        <v>70.81</v>
      </c>
      <c r="G63" s="20">
        <v>0.35</v>
      </c>
      <c r="H63" s="19">
        <v>46.02</v>
      </c>
      <c r="I63" s="21">
        <f t="shared" si="1"/>
        <v>48.551099999999998</v>
      </c>
      <c r="J63" s="50"/>
      <c r="K63" s="53">
        <f t="shared" si="0"/>
        <v>0</v>
      </c>
    </row>
    <row r="64" spans="1:11">
      <c r="A64" s="51"/>
      <c r="B64" s="31" t="s">
        <v>29</v>
      </c>
      <c r="C64" s="32" t="s">
        <v>30</v>
      </c>
      <c r="D64" s="33">
        <v>3770010399001</v>
      </c>
      <c r="E64" s="10">
        <v>5.5E-2</v>
      </c>
      <c r="F64" s="11">
        <v>21.71</v>
      </c>
      <c r="G64" s="12">
        <v>0.4</v>
      </c>
      <c r="H64" s="11">
        <v>13.02</v>
      </c>
      <c r="I64" s="13">
        <f t="shared" si="1"/>
        <v>13.736099999999999</v>
      </c>
      <c r="J64" s="49"/>
      <c r="K64" s="15">
        <f t="shared" si="0"/>
        <v>0</v>
      </c>
    </row>
    <row r="65" spans="1:11">
      <c r="A65" s="51"/>
      <c r="B65" s="34" t="s">
        <v>31</v>
      </c>
      <c r="C65" s="35" t="s">
        <v>17</v>
      </c>
      <c r="D65" s="36">
        <v>3760322502596</v>
      </c>
      <c r="E65" s="18">
        <v>5.5E-2</v>
      </c>
      <c r="F65" s="19">
        <v>65.12</v>
      </c>
      <c r="G65" s="20">
        <v>0.4</v>
      </c>
      <c r="H65" s="19">
        <v>39.07</v>
      </c>
      <c r="I65" s="21">
        <f t="shared" si="1"/>
        <v>41.218849999999996</v>
      </c>
      <c r="J65" s="50"/>
      <c r="K65" s="53">
        <f t="shared" si="0"/>
        <v>0</v>
      </c>
    </row>
    <row r="66" spans="1:11">
      <c r="A66" s="51"/>
      <c r="B66" s="31" t="s">
        <v>32</v>
      </c>
      <c r="C66" s="32" t="s">
        <v>30</v>
      </c>
      <c r="D66" s="33">
        <v>3770010399025</v>
      </c>
      <c r="E66" s="10">
        <v>5.5E-2</v>
      </c>
      <c r="F66" s="11">
        <v>16.02</v>
      </c>
      <c r="G66" s="12">
        <v>0.4</v>
      </c>
      <c r="H66" s="11">
        <v>9.61</v>
      </c>
      <c r="I66" s="13">
        <f t="shared" si="1"/>
        <v>10.138549999999999</v>
      </c>
      <c r="J66" s="49"/>
      <c r="K66" s="15">
        <f t="shared" si="0"/>
        <v>0</v>
      </c>
    </row>
    <row r="67" spans="1:11">
      <c r="A67" s="51"/>
      <c r="B67" s="34" t="s">
        <v>33</v>
      </c>
      <c r="C67" s="35" t="s">
        <v>17</v>
      </c>
      <c r="D67" s="36">
        <v>3760322502367</v>
      </c>
      <c r="E67" s="37">
        <v>5.5E-2</v>
      </c>
      <c r="F67" s="19">
        <v>48.06</v>
      </c>
      <c r="G67" s="20">
        <v>0.4</v>
      </c>
      <c r="H67" s="19">
        <v>28.83</v>
      </c>
      <c r="I67" s="21">
        <f t="shared" si="1"/>
        <v>30.415649999999996</v>
      </c>
      <c r="J67" s="50"/>
      <c r="K67" s="53">
        <f t="shared" si="0"/>
        <v>0</v>
      </c>
    </row>
    <row r="68" spans="1:11">
      <c r="A68" s="51"/>
      <c r="B68" s="31" t="s">
        <v>34</v>
      </c>
      <c r="C68" s="32" t="s">
        <v>35</v>
      </c>
      <c r="D68" s="33">
        <v>3760322504118</v>
      </c>
      <c r="E68" s="10">
        <v>5.5E-2</v>
      </c>
      <c r="F68" s="11">
        <v>16.02</v>
      </c>
      <c r="G68" s="12">
        <v>0.4</v>
      </c>
      <c r="H68" s="11">
        <v>9.61</v>
      </c>
      <c r="I68" s="13">
        <f t="shared" si="1"/>
        <v>10.138549999999999</v>
      </c>
      <c r="J68" s="49"/>
      <c r="K68" s="15">
        <f t="shared" si="0"/>
        <v>0</v>
      </c>
    </row>
    <row r="69" spans="1:11">
      <c r="A69" s="51"/>
      <c r="B69" s="34" t="s">
        <v>36</v>
      </c>
      <c r="C69" s="35" t="s">
        <v>37</v>
      </c>
      <c r="D69" s="36">
        <v>3760322504125</v>
      </c>
      <c r="E69" s="18">
        <v>5.5E-2</v>
      </c>
      <c r="F69" s="19">
        <v>48.06</v>
      </c>
      <c r="G69" s="20">
        <v>0.4</v>
      </c>
      <c r="H69" s="19">
        <v>28.83</v>
      </c>
      <c r="I69" s="21">
        <f t="shared" si="1"/>
        <v>30.415649999999996</v>
      </c>
      <c r="J69" s="50"/>
      <c r="K69" s="53">
        <f t="shared" si="0"/>
        <v>0</v>
      </c>
    </row>
    <row r="70" spans="1:11">
      <c r="A70" s="51"/>
      <c r="B70" s="31" t="s">
        <v>38</v>
      </c>
      <c r="C70" s="32" t="s">
        <v>39</v>
      </c>
      <c r="D70" s="33">
        <v>3770010399735</v>
      </c>
      <c r="E70" s="10">
        <v>5.5E-2</v>
      </c>
      <c r="F70" s="11">
        <v>18.86</v>
      </c>
      <c r="G70" s="12">
        <v>0.35</v>
      </c>
      <c r="H70" s="11">
        <v>12.26</v>
      </c>
      <c r="I70" s="13">
        <f t="shared" si="1"/>
        <v>12.934299999999999</v>
      </c>
      <c r="J70" s="49"/>
      <c r="K70" s="15">
        <f t="shared" ref="K70:K108" si="2">J70*I70</f>
        <v>0</v>
      </c>
    </row>
    <row r="71" spans="1:11">
      <c r="A71" s="51"/>
      <c r="B71" s="34" t="s">
        <v>40</v>
      </c>
      <c r="C71" s="35" t="s">
        <v>30</v>
      </c>
      <c r="D71" s="38">
        <v>3760322500691</v>
      </c>
      <c r="E71" s="18">
        <v>5.5E-2</v>
      </c>
      <c r="F71" s="19">
        <v>13.18</v>
      </c>
      <c r="G71" s="20">
        <v>0.35</v>
      </c>
      <c r="H71" s="19">
        <v>8.56</v>
      </c>
      <c r="I71" s="21">
        <f t="shared" ref="I71:I85" si="3">H71*1.055</f>
        <v>9.0307999999999993</v>
      </c>
      <c r="J71" s="50"/>
      <c r="K71" s="53">
        <f t="shared" si="2"/>
        <v>0</v>
      </c>
    </row>
    <row r="72" spans="1:11">
      <c r="A72" s="51"/>
      <c r="B72" s="31" t="s">
        <v>41</v>
      </c>
      <c r="C72" s="32" t="s">
        <v>30</v>
      </c>
      <c r="D72" s="33">
        <v>3770010399469</v>
      </c>
      <c r="E72" s="10">
        <v>5.5E-2</v>
      </c>
      <c r="F72" s="11">
        <v>18.86</v>
      </c>
      <c r="G72" s="12">
        <v>0.35</v>
      </c>
      <c r="H72" s="11">
        <v>12.26</v>
      </c>
      <c r="I72" s="13">
        <f t="shared" si="3"/>
        <v>12.934299999999999</v>
      </c>
      <c r="J72" s="49"/>
      <c r="K72" s="15">
        <f t="shared" si="2"/>
        <v>0</v>
      </c>
    </row>
    <row r="73" spans="1:11">
      <c r="A73" s="51"/>
      <c r="B73" s="34" t="s">
        <v>42</v>
      </c>
      <c r="C73" s="35" t="s">
        <v>43</v>
      </c>
      <c r="D73" s="36">
        <v>3770010399049</v>
      </c>
      <c r="E73" s="18">
        <v>5.5E-2</v>
      </c>
      <c r="F73" s="19">
        <v>12.23</v>
      </c>
      <c r="G73" s="20">
        <v>0.35</v>
      </c>
      <c r="H73" s="19">
        <v>7.95</v>
      </c>
      <c r="I73" s="21">
        <f t="shared" si="3"/>
        <v>8.3872499999999999</v>
      </c>
      <c r="J73" s="50"/>
      <c r="K73" s="53">
        <f t="shared" si="2"/>
        <v>0</v>
      </c>
    </row>
    <row r="74" spans="1:11">
      <c r="A74" s="51"/>
      <c r="B74" s="31" t="s">
        <v>44</v>
      </c>
      <c r="C74" s="32" t="s">
        <v>16</v>
      </c>
      <c r="D74" s="33">
        <v>3770010399056</v>
      </c>
      <c r="E74" s="10">
        <v>5.5E-2</v>
      </c>
      <c r="F74" s="11">
        <v>9.3800000000000008</v>
      </c>
      <c r="G74" s="12">
        <v>0.35</v>
      </c>
      <c r="H74" s="11">
        <v>6.1</v>
      </c>
      <c r="I74" s="13">
        <f t="shared" si="3"/>
        <v>6.4354999999999993</v>
      </c>
      <c r="J74" s="49"/>
      <c r="K74" s="15">
        <f t="shared" si="2"/>
        <v>0</v>
      </c>
    </row>
    <row r="75" spans="1:11">
      <c r="A75" s="51"/>
      <c r="B75" s="34" t="s">
        <v>45</v>
      </c>
      <c r="C75" s="35" t="s">
        <v>19</v>
      </c>
      <c r="D75" s="36">
        <v>3770010399629</v>
      </c>
      <c r="E75" s="18">
        <v>5.5E-2</v>
      </c>
      <c r="F75" s="19">
        <v>35.92</v>
      </c>
      <c r="G75" s="20">
        <v>0.35</v>
      </c>
      <c r="H75" s="19">
        <v>23.35</v>
      </c>
      <c r="I75" s="21">
        <f t="shared" si="3"/>
        <v>24.634250000000002</v>
      </c>
      <c r="J75" s="50"/>
      <c r="K75" s="53">
        <f t="shared" si="2"/>
        <v>0</v>
      </c>
    </row>
    <row r="76" spans="1:11">
      <c r="A76" s="51"/>
      <c r="B76" s="31" t="s">
        <v>46</v>
      </c>
      <c r="C76" s="32" t="s">
        <v>43</v>
      </c>
      <c r="D76" s="33">
        <v>3770010399650</v>
      </c>
      <c r="E76" s="10">
        <v>5.5E-2</v>
      </c>
      <c r="F76" s="11">
        <v>28.34</v>
      </c>
      <c r="G76" s="12">
        <v>0.35</v>
      </c>
      <c r="H76" s="11">
        <v>18.420000000000002</v>
      </c>
      <c r="I76" s="13">
        <f t="shared" si="3"/>
        <v>19.4331</v>
      </c>
      <c r="J76" s="49"/>
      <c r="K76" s="15">
        <f t="shared" si="2"/>
        <v>0</v>
      </c>
    </row>
    <row r="77" spans="1:11">
      <c r="A77" s="51"/>
      <c r="B77" s="34" t="s">
        <v>47</v>
      </c>
      <c r="C77" s="35" t="s">
        <v>19</v>
      </c>
      <c r="D77" s="36">
        <v>3770010399308</v>
      </c>
      <c r="E77" s="18">
        <v>5.5E-2</v>
      </c>
      <c r="F77" s="19">
        <v>23.6</v>
      </c>
      <c r="G77" s="20">
        <v>0.4</v>
      </c>
      <c r="H77" s="19">
        <v>14.16</v>
      </c>
      <c r="I77" s="21">
        <f t="shared" si="3"/>
        <v>14.938799999999999</v>
      </c>
      <c r="J77" s="50"/>
      <c r="K77" s="53">
        <f t="shared" si="2"/>
        <v>0</v>
      </c>
    </row>
    <row r="78" spans="1:11">
      <c r="A78" s="51"/>
      <c r="B78" s="31" t="s">
        <v>48</v>
      </c>
      <c r="C78" s="32" t="s">
        <v>19</v>
      </c>
      <c r="D78" s="33">
        <v>3760322502268</v>
      </c>
      <c r="E78" s="10">
        <v>5.5E-2</v>
      </c>
      <c r="F78" s="11">
        <v>18.86</v>
      </c>
      <c r="G78" s="12">
        <v>0.35</v>
      </c>
      <c r="H78" s="11">
        <v>12.26</v>
      </c>
      <c r="I78" s="13">
        <f t="shared" si="3"/>
        <v>12.934299999999999</v>
      </c>
      <c r="J78" s="49"/>
      <c r="K78" s="15">
        <f t="shared" si="2"/>
        <v>0</v>
      </c>
    </row>
    <row r="79" spans="1:11">
      <c r="A79" s="51"/>
      <c r="B79" s="34" t="s">
        <v>49</v>
      </c>
      <c r="C79" s="35" t="s">
        <v>43</v>
      </c>
      <c r="D79" s="36">
        <v>3760322502152</v>
      </c>
      <c r="E79" s="18">
        <v>5.5E-2</v>
      </c>
      <c r="F79" s="19">
        <v>16.02</v>
      </c>
      <c r="G79" s="20">
        <v>0.35</v>
      </c>
      <c r="H79" s="19">
        <v>10.41</v>
      </c>
      <c r="I79" s="21">
        <f t="shared" si="3"/>
        <v>10.98255</v>
      </c>
      <c r="J79" s="50"/>
      <c r="K79" s="53">
        <f t="shared" si="2"/>
        <v>0</v>
      </c>
    </row>
    <row r="80" spans="1:11">
      <c r="A80" s="51"/>
      <c r="B80" s="31" t="s">
        <v>50</v>
      </c>
      <c r="C80" s="32" t="s">
        <v>30</v>
      </c>
      <c r="D80" s="33">
        <v>3760322500851</v>
      </c>
      <c r="E80" s="10">
        <v>5.5E-2</v>
      </c>
      <c r="F80" s="11">
        <v>21.71</v>
      </c>
      <c r="G80" s="12">
        <v>0.4</v>
      </c>
      <c r="H80" s="11">
        <v>13.02</v>
      </c>
      <c r="I80" s="13">
        <f t="shared" si="3"/>
        <v>13.736099999999999</v>
      </c>
      <c r="J80" s="49"/>
      <c r="K80" s="15">
        <f t="shared" si="2"/>
        <v>0</v>
      </c>
    </row>
    <row r="81" spans="1:11">
      <c r="A81" s="51"/>
      <c r="B81" s="34" t="s">
        <v>51</v>
      </c>
      <c r="C81" s="35" t="s">
        <v>30</v>
      </c>
      <c r="D81" s="36">
        <v>3770010399278</v>
      </c>
      <c r="E81" s="18">
        <v>5.5E-2</v>
      </c>
      <c r="F81" s="19">
        <v>26.45</v>
      </c>
      <c r="G81" s="20">
        <v>0.4</v>
      </c>
      <c r="H81" s="19">
        <v>15.87</v>
      </c>
      <c r="I81" s="21">
        <f t="shared" si="3"/>
        <v>16.742849999999997</v>
      </c>
      <c r="J81" s="50"/>
      <c r="K81" s="53">
        <f t="shared" si="2"/>
        <v>0</v>
      </c>
    </row>
    <row r="82" spans="1:11">
      <c r="A82" s="51"/>
      <c r="B82" s="31" t="s">
        <v>52</v>
      </c>
      <c r="C82" s="32" t="s">
        <v>17</v>
      </c>
      <c r="D82" s="33">
        <v>3760322503913</v>
      </c>
      <c r="E82" s="10">
        <v>5.5E-2</v>
      </c>
      <c r="F82" s="11">
        <v>79.34</v>
      </c>
      <c r="G82" s="12">
        <v>0.4</v>
      </c>
      <c r="H82" s="11">
        <v>47.6</v>
      </c>
      <c r="I82" s="13">
        <f t="shared" si="3"/>
        <v>50.217999999999996</v>
      </c>
      <c r="J82" s="49"/>
      <c r="K82" s="15">
        <f t="shared" si="2"/>
        <v>0</v>
      </c>
    </row>
    <row r="83" spans="1:11">
      <c r="A83" s="51"/>
      <c r="B83" s="34" t="s">
        <v>53</v>
      </c>
      <c r="C83" s="35" t="s">
        <v>30</v>
      </c>
      <c r="D83" s="36">
        <v>3770010399575</v>
      </c>
      <c r="E83" s="18">
        <v>5.5E-2</v>
      </c>
      <c r="F83" s="19">
        <v>33.08</v>
      </c>
      <c r="G83" s="20">
        <v>0.4</v>
      </c>
      <c r="H83" s="19">
        <v>19.850000000000001</v>
      </c>
      <c r="I83" s="21">
        <f t="shared" si="3"/>
        <v>20.941749999999999</v>
      </c>
      <c r="J83" s="50"/>
      <c r="K83" s="53">
        <f t="shared" si="2"/>
        <v>0</v>
      </c>
    </row>
    <row r="84" spans="1:11">
      <c r="A84" s="51"/>
      <c r="B84" s="31" t="s">
        <v>54</v>
      </c>
      <c r="C84" s="32" t="s">
        <v>30</v>
      </c>
      <c r="D84" s="39">
        <v>3760322502831</v>
      </c>
      <c r="E84" s="10">
        <v>5.5E-2</v>
      </c>
      <c r="F84" s="11">
        <v>21.71</v>
      </c>
      <c r="G84" s="12">
        <v>0.4</v>
      </c>
      <c r="H84" s="11">
        <v>13.02</v>
      </c>
      <c r="I84" s="13">
        <f t="shared" si="3"/>
        <v>13.736099999999999</v>
      </c>
      <c r="J84" s="49"/>
      <c r="K84" s="15">
        <f t="shared" si="2"/>
        <v>0</v>
      </c>
    </row>
    <row r="85" spans="1:11">
      <c r="A85" s="51"/>
      <c r="B85" s="34" t="s">
        <v>55</v>
      </c>
      <c r="C85" s="35" t="s">
        <v>43</v>
      </c>
      <c r="D85" s="36">
        <v>3760322501339</v>
      </c>
      <c r="E85" s="18">
        <v>5.5E-2</v>
      </c>
      <c r="F85" s="19">
        <v>33.08</v>
      </c>
      <c r="G85" s="20">
        <v>0.35</v>
      </c>
      <c r="H85" s="19">
        <v>21.5</v>
      </c>
      <c r="I85" s="21">
        <f t="shared" si="3"/>
        <v>22.682499999999997</v>
      </c>
      <c r="J85" s="50"/>
      <c r="K85" s="53">
        <f t="shared" si="2"/>
        <v>0</v>
      </c>
    </row>
    <row r="86" spans="1:11">
      <c r="A86" s="51"/>
      <c r="B86" s="2"/>
      <c r="C86" s="2"/>
      <c r="D86" s="2"/>
      <c r="E86" s="30"/>
      <c r="F86" s="30"/>
      <c r="G86" s="30"/>
      <c r="H86" s="30"/>
      <c r="I86" s="30"/>
      <c r="J86" s="14"/>
      <c r="K86" s="15"/>
    </row>
    <row r="87" spans="1:11" ht="20.5" customHeight="1">
      <c r="A87" s="68" t="s">
        <v>147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</row>
    <row r="88" spans="1:11">
      <c r="A88" s="51"/>
      <c r="B88" s="31" t="s">
        <v>56</v>
      </c>
      <c r="C88" s="40">
        <v>20</v>
      </c>
      <c r="D88" s="33">
        <v>3770010399568</v>
      </c>
      <c r="E88" s="10">
        <v>5.5E-2</v>
      </c>
      <c r="F88" s="11">
        <v>35.92</v>
      </c>
      <c r="G88" s="29">
        <v>0.27189999999999998</v>
      </c>
      <c r="H88" s="11">
        <v>26.16</v>
      </c>
      <c r="I88" s="13">
        <f t="shared" ref="I88:I100" si="4">H88*1.055</f>
        <v>27.598799999999997</v>
      </c>
      <c r="J88" s="49"/>
      <c r="K88" s="15">
        <f t="shared" si="2"/>
        <v>0</v>
      </c>
    </row>
    <row r="89" spans="1:11">
      <c r="A89" s="51"/>
      <c r="B89" s="34" t="s">
        <v>57</v>
      </c>
      <c r="C89" s="41">
        <v>20</v>
      </c>
      <c r="D89" s="36">
        <v>3770010399551</v>
      </c>
      <c r="E89" s="18">
        <v>5.5E-2</v>
      </c>
      <c r="F89" s="19">
        <v>35.92</v>
      </c>
      <c r="G89" s="27">
        <v>0.27189999999999998</v>
      </c>
      <c r="H89" s="19">
        <v>26.16</v>
      </c>
      <c r="I89" s="21">
        <f t="shared" si="4"/>
        <v>27.598799999999997</v>
      </c>
      <c r="J89" s="50"/>
      <c r="K89" s="53">
        <f t="shared" si="2"/>
        <v>0</v>
      </c>
    </row>
    <row r="90" spans="1:11">
      <c r="A90" s="51"/>
      <c r="B90" s="31" t="s">
        <v>58</v>
      </c>
      <c r="C90" s="40">
        <v>20</v>
      </c>
      <c r="D90" s="39">
        <v>3770010399926</v>
      </c>
      <c r="E90" s="10">
        <v>5.5E-2</v>
      </c>
      <c r="F90" s="11">
        <v>35.92</v>
      </c>
      <c r="G90" s="29">
        <v>0.27189999999999998</v>
      </c>
      <c r="H90" s="11">
        <v>26.16</v>
      </c>
      <c r="I90" s="13">
        <f t="shared" si="4"/>
        <v>27.598799999999997</v>
      </c>
      <c r="J90" s="49"/>
      <c r="K90" s="15">
        <f t="shared" si="2"/>
        <v>0</v>
      </c>
    </row>
    <row r="91" spans="1:11">
      <c r="A91" s="51"/>
      <c r="B91" s="34" t="s">
        <v>59</v>
      </c>
      <c r="C91" s="35" t="s">
        <v>60</v>
      </c>
      <c r="D91" s="36">
        <v>3760322501049</v>
      </c>
      <c r="E91" s="18">
        <v>5.5E-2</v>
      </c>
      <c r="F91" s="19">
        <v>34.07</v>
      </c>
      <c r="G91" s="20">
        <v>0.35</v>
      </c>
      <c r="H91" s="19">
        <v>22.14</v>
      </c>
      <c r="I91" s="21">
        <f t="shared" si="4"/>
        <v>23.357699999999998</v>
      </c>
      <c r="J91" s="50"/>
      <c r="K91" s="53">
        <f t="shared" si="2"/>
        <v>0</v>
      </c>
    </row>
    <row r="92" spans="1:11">
      <c r="A92" s="51"/>
      <c r="B92" s="31" t="s">
        <v>61</v>
      </c>
      <c r="C92" s="32" t="s">
        <v>62</v>
      </c>
      <c r="D92" s="33">
        <v>3760322500875</v>
      </c>
      <c r="E92" s="10">
        <v>5.5E-2</v>
      </c>
      <c r="F92" s="11">
        <v>6.54</v>
      </c>
      <c r="G92" s="12">
        <v>0.35</v>
      </c>
      <c r="H92" s="11">
        <v>4.25</v>
      </c>
      <c r="I92" s="13">
        <f t="shared" si="4"/>
        <v>4.4837499999999997</v>
      </c>
      <c r="J92" s="49"/>
      <c r="K92" s="15">
        <f t="shared" si="2"/>
        <v>0</v>
      </c>
    </row>
    <row r="93" spans="1:11">
      <c r="A93" s="51"/>
      <c r="B93" s="34" t="s">
        <v>63</v>
      </c>
      <c r="C93" s="35" t="s">
        <v>62</v>
      </c>
      <c r="D93" s="36">
        <v>3760322500868</v>
      </c>
      <c r="E93" s="18">
        <v>5.5E-2</v>
      </c>
      <c r="F93" s="19">
        <v>6.54</v>
      </c>
      <c r="G93" s="20">
        <v>0.35</v>
      </c>
      <c r="H93" s="19">
        <v>4.25</v>
      </c>
      <c r="I93" s="21">
        <f t="shared" si="4"/>
        <v>4.4837499999999997</v>
      </c>
      <c r="J93" s="50"/>
      <c r="K93" s="53">
        <f t="shared" si="2"/>
        <v>0</v>
      </c>
    </row>
    <row r="94" spans="1:11">
      <c r="A94" s="51"/>
      <c r="B94" s="31" t="s">
        <v>64</v>
      </c>
      <c r="C94" s="32" t="s">
        <v>62</v>
      </c>
      <c r="D94" s="33">
        <v>3760322502138</v>
      </c>
      <c r="E94" s="10">
        <v>5.5E-2</v>
      </c>
      <c r="F94" s="11">
        <v>8.44</v>
      </c>
      <c r="G94" s="12">
        <v>0.35</v>
      </c>
      <c r="H94" s="11">
        <v>5.48</v>
      </c>
      <c r="I94" s="13">
        <f t="shared" si="4"/>
        <v>5.7814000000000005</v>
      </c>
      <c r="J94" s="49"/>
      <c r="K94" s="15">
        <f t="shared" si="2"/>
        <v>0</v>
      </c>
    </row>
    <row r="95" spans="1:11">
      <c r="A95" s="51"/>
      <c r="B95" s="34" t="s">
        <v>65</v>
      </c>
      <c r="C95" s="35" t="s">
        <v>62</v>
      </c>
      <c r="D95" s="36">
        <v>3760322500158</v>
      </c>
      <c r="E95" s="18">
        <v>5.5E-2</v>
      </c>
      <c r="F95" s="19">
        <v>7.49</v>
      </c>
      <c r="G95" s="20">
        <v>0.35</v>
      </c>
      <c r="H95" s="19">
        <v>4.87</v>
      </c>
      <c r="I95" s="21">
        <f t="shared" si="4"/>
        <v>5.1378500000000003</v>
      </c>
      <c r="J95" s="50"/>
      <c r="K95" s="53">
        <f t="shared" si="2"/>
        <v>0</v>
      </c>
    </row>
    <row r="96" spans="1:11">
      <c r="A96" s="51"/>
      <c r="B96" s="31" t="s">
        <v>66</v>
      </c>
      <c r="C96" s="32" t="s">
        <v>62</v>
      </c>
      <c r="D96" s="42">
        <v>3760322500165</v>
      </c>
      <c r="E96" s="10">
        <v>5.5E-2</v>
      </c>
      <c r="F96" s="11">
        <v>8.44</v>
      </c>
      <c r="G96" s="12">
        <v>0.35</v>
      </c>
      <c r="H96" s="11">
        <v>5.48</v>
      </c>
      <c r="I96" s="13">
        <f t="shared" si="4"/>
        <v>5.7814000000000005</v>
      </c>
      <c r="J96" s="49"/>
      <c r="K96" s="15">
        <f t="shared" si="2"/>
        <v>0</v>
      </c>
    </row>
    <row r="97" spans="1:11">
      <c r="A97" s="51"/>
      <c r="B97" s="34" t="s">
        <v>67</v>
      </c>
      <c r="C97" s="35" t="s">
        <v>68</v>
      </c>
      <c r="D97" s="36">
        <v>3770010399018</v>
      </c>
      <c r="E97" s="18">
        <v>5.5E-2</v>
      </c>
      <c r="F97" s="19">
        <v>6.54</v>
      </c>
      <c r="G97" s="20">
        <v>0.35</v>
      </c>
      <c r="H97" s="19">
        <v>4.25</v>
      </c>
      <c r="I97" s="21">
        <f t="shared" si="4"/>
        <v>4.4837499999999997</v>
      </c>
      <c r="J97" s="50"/>
      <c r="K97" s="53">
        <f t="shared" si="2"/>
        <v>0</v>
      </c>
    </row>
    <row r="98" spans="1:11">
      <c r="A98" s="51"/>
      <c r="B98" s="31" t="s">
        <v>69</v>
      </c>
      <c r="C98" s="32" t="s">
        <v>9</v>
      </c>
      <c r="D98" s="33">
        <v>3770010399605</v>
      </c>
      <c r="E98" s="10">
        <v>5.5E-2</v>
      </c>
      <c r="F98" s="11">
        <v>13.18</v>
      </c>
      <c r="G98" s="12">
        <v>0.35</v>
      </c>
      <c r="H98" s="11">
        <v>8.56</v>
      </c>
      <c r="I98" s="13">
        <f t="shared" si="4"/>
        <v>9.0307999999999993</v>
      </c>
      <c r="J98" s="49"/>
      <c r="K98" s="15">
        <f t="shared" si="2"/>
        <v>0</v>
      </c>
    </row>
    <row r="99" spans="1:11">
      <c r="A99" s="51"/>
      <c r="B99" s="34" t="s">
        <v>70</v>
      </c>
      <c r="C99" s="35" t="s">
        <v>71</v>
      </c>
      <c r="D99" s="38">
        <v>3760322500189</v>
      </c>
      <c r="E99" s="18">
        <v>5.5E-2</v>
      </c>
      <c r="F99" s="19">
        <v>12.23</v>
      </c>
      <c r="G99" s="20">
        <v>0.35</v>
      </c>
      <c r="H99" s="19">
        <v>7.95</v>
      </c>
      <c r="I99" s="21">
        <f t="shared" si="4"/>
        <v>8.3872499999999999</v>
      </c>
      <c r="J99" s="50"/>
      <c r="K99" s="53">
        <f t="shared" si="2"/>
        <v>0</v>
      </c>
    </row>
    <row r="100" spans="1:11">
      <c r="A100" s="51"/>
      <c r="B100" s="31" t="s">
        <v>72</v>
      </c>
      <c r="C100" s="32" t="s">
        <v>73</v>
      </c>
      <c r="D100" s="33">
        <v>3760322500349</v>
      </c>
      <c r="E100" s="10">
        <v>5.5E-2</v>
      </c>
      <c r="F100" s="11">
        <v>11.28</v>
      </c>
      <c r="G100" s="12">
        <v>0.35</v>
      </c>
      <c r="H100" s="11">
        <v>7.33</v>
      </c>
      <c r="I100" s="13">
        <f t="shared" si="4"/>
        <v>7.7331499999999993</v>
      </c>
      <c r="J100" s="49"/>
      <c r="K100" s="15">
        <f t="shared" si="2"/>
        <v>0</v>
      </c>
    </row>
    <row r="101" spans="1:11">
      <c r="A101" s="51"/>
      <c r="B101" s="2"/>
      <c r="C101" s="2"/>
      <c r="D101" s="2"/>
      <c r="E101" s="30"/>
      <c r="F101" s="30"/>
      <c r="G101" s="30"/>
      <c r="H101" s="30"/>
      <c r="I101" s="30"/>
      <c r="J101" s="14"/>
      <c r="K101" s="15"/>
    </row>
    <row r="102" spans="1:11" ht="20.5" customHeight="1">
      <c r="A102" s="68" t="s">
        <v>148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</row>
    <row r="103" spans="1:11">
      <c r="A103" s="57"/>
      <c r="B103" s="31" t="s">
        <v>74</v>
      </c>
      <c r="C103" s="40">
        <v>1</v>
      </c>
      <c r="D103" s="33">
        <v>847280051342</v>
      </c>
      <c r="E103" s="10">
        <v>0.2</v>
      </c>
      <c r="F103" s="11">
        <v>4.92</v>
      </c>
      <c r="G103" s="12">
        <v>0.35</v>
      </c>
      <c r="H103" s="11">
        <v>3.2</v>
      </c>
      <c r="I103" s="13">
        <f>H103*1.2</f>
        <v>3.84</v>
      </c>
      <c r="J103" s="49"/>
      <c r="K103" s="15">
        <f t="shared" si="2"/>
        <v>0</v>
      </c>
    </row>
    <row r="104" spans="1:11">
      <c r="A104" s="57"/>
      <c r="B104" s="34" t="s">
        <v>75</v>
      </c>
      <c r="C104" s="41">
        <v>1</v>
      </c>
      <c r="D104" s="36">
        <v>3760322502442</v>
      </c>
      <c r="E104" s="18">
        <v>0.2</v>
      </c>
      <c r="F104" s="19">
        <v>4.92</v>
      </c>
      <c r="G104" s="20">
        <v>0.35</v>
      </c>
      <c r="H104" s="19">
        <v>3.2</v>
      </c>
      <c r="I104" s="21">
        <f t="shared" ref="I104:I108" si="5">H104*1.2</f>
        <v>3.84</v>
      </c>
      <c r="J104" s="50"/>
      <c r="K104" s="53">
        <f t="shared" si="2"/>
        <v>0</v>
      </c>
    </row>
    <row r="105" spans="1:11">
      <c r="A105" s="57"/>
      <c r="B105" s="31" t="s">
        <v>76</v>
      </c>
      <c r="C105" s="40">
        <v>1</v>
      </c>
      <c r="D105" s="33">
        <v>3760322502602</v>
      </c>
      <c r="E105" s="10">
        <v>0.2</v>
      </c>
      <c r="F105" s="11">
        <v>15.75</v>
      </c>
      <c r="G105" s="12">
        <v>0.35</v>
      </c>
      <c r="H105" s="11">
        <v>10.24</v>
      </c>
      <c r="I105" s="13">
        <f t="shared" si="5"/>
        <v>12.288</v>
      </c>
      <c r="J105" s="49"/>
      <c r="K105" s="15">
        <f t="shared" si="2"/>
        <v>0</v>
      </c>
    </row>
    <row r="106" spans="1:11">
      <c r="A106" s="57"/>
      <c r="B106" s="34" t="s">
        <v>77</v>
      </c>
      <c r="C106" s="41">
        <v>1</v>
      </c>
      <c r="D106" s="36">
        <v>3760322502800</v>
      </c>
      <c r="E106" s="18">
        <v>0.2</v>
      </c>
      <c r="F106" s="19">
        <v>12.42</v>
      </c>
      <c r="G106" s="20">
        <v>0.35</v>
      </c>
      <c r="H106" s="19">
        <v>8.07</v>
      </c>
      <c r="I106" s="21">
        <f t="shared" si="5"/>
        <v>9.6839999999999993</v>
      </c>
      <c r="J106" s="50"/>
      <c r="K106" s="53">
        <f t="shared" si="2"/>
        <v>0</v>
      </c>
    </row>
    <row r="107" spans="1:11">
      <c r="A107" s="51"/>
      <c r="B107" s="31" t="s">
        <v>78</v>
      </c>
      <c r="C107" s="40">
        <v>1</v>
      </c>
      <c r="D107" s="2"/>
      <c r="E107" s="10">
        <v>0.2</v>
      </c>
      <c r="F107" s="11">
        <v>20.75</v>
      </c>
      <c r="G107" s="12">
        <v>0.35</v>
      </c>
      <c r="H107" s="11">
        <v>13.49</v>
      </c>
      <c r="I107" s="13">
        <f t="shared" si="5"/>
        <v>16.187999999999999</v>
      </c>
      <c r="J107" s="49"/>
      <c r="K107" s="15">
        <f t="shared" si="2"/>
        <v>0</v>
      </c>
    </row>
    <row r="108" spans="1:11">
      <c r="A108" s="57"/>
      <c r="B108" s="34" t="s">
        <v>79</v>
      </c>
      <c r="C108" s="41">
        <v>1</v>
      </c>
      <c r="D108" s="43"/>
      <c r="E108" s="18">
        <v>0.2</v>
      </c>
      <c r="F108" s="19">
        <v>33.25</v>
      </c>
      <c r="G108" s="20">
        <v>0.35</v>
      </c>
      <c r="H108" s="19">
        <v>21.61</v>
      </c>
      <c r="I108" s="21">
        <f t="shared" si="5"/>
        <v>25.931999999999999</v>
      </c>
      <c r="J108" s="50"/>
      <c r="K108" s="53">
        <f t="shared" si="2"/>
        <v>0</v>
      </c>
    </row>
    <row r="109" spans="1:11">
      <c r="A109" s="57"/>
      <c r="B109" s="2"/>
      <c r="C109" s="2"/>
      <c r="D109" s="2"/>
      <c r="E109" s="30"/>
      <c r="F109" s="30"/>
      <c r="G109" s="30"/>
      <c r="H109" s="30"/>
      <c r="I109" s="30"/>
      <c r="J109" s="55">
        <f>SUM(J5:J108)</f>
        <v>0</v>
      </c>
      <c r="K109" s="54">
        <f>SUM(K5:K108)</f>
        <v>0</v>
      </c>
    </row>
    <row r="110" spans="1:11" ht="13.25" customHeight="1">
      <c r="A110" s="57"/>
      <c r="B110" s="61" t="s">
        <v>80</v>
      </c>
      <c r="C110" s="61"/>
      <c r="D110" s="61"/>
      <c r="E110" s="61"/>
      <c r="F110" s="61"/>
      <c r="G110" s="61"/>
      <c r="H110" s="61"/>
      <c r="I110" s="61"/>
      <c r="J110" s="2"/>
    </row>
    <row r="111" spans="1:11">
      <c r="A111" s="57"/>
      <c r="B111" s="58"/>
      <c r="C111" s="58"/>
      <c r="D111" s="58"/>
      <c r="E111" s="60"/>
      <c r="F111" s="60"/>
      <c r="G111" s="60"/>
      <c r="H111" s="30"/>
      <c r="I111" s="30"/>
      <c r="J111" s="2"/>
    </row>
    <row r="112" spans="1:11">
      <c r="A112" s="57"/>
      <c r="B112" s="58"/>
      <c r="C112" s="58"/>
      <c r="D112" s="58"/>
      <c r="E112" s="60"/>
      <c r="F112" s="60"/>
      <c r="G112" s="60"/>
      <c r="H112" s="30"/>
    </row>
    <row r="113" spans="1:11">
      <c r="A113" s="57"/>
      <c r="B113" s="2"/>
      <c r="C113" s="2"/>
      <c r="D113" s="2"/>
      <c r="E113" s="30"/>
      <c r="F113" s="30"/>
      <c r="G113" s="30"/>
      <c r="H113" s="30"/>
    </row>
    <row r="114" spans="1:11">
      <c r="A114" s="57"/>
      <c r="B114" s="58"/>
      <c r="C114" s="58"/>
      <c r="D114" s="58"/>
      <c r="E114" s="60"/>
      <c r="F114" s="60"/>
      <c r="G114" s="60"/>
      <c r="H114" s="30"/>
    </row>
    <row r="115" spans="1:11">
      <c r="A115" s="57"/>
      <c r="B115" s="58"/>
      <c r="C115" s="58"/>
      <c r="D115" s="58"/>
      <c r="E115" s="60"/>
      <c r="F115" s="60"/>
      <c r="G115" s="60"/>
      <c r="H115" s="30"/>
    </row>
    <row r="116" spans="1:11">
      <c r="A116" s="57"/>
      <c r="B116" s="1"/>
      <c r="D116" s="58"/>
      <c r="E116" s="60"/>
      <c r="F116" s="60"/>
      <c r="G116" s="60"/>
      <c r="H116" s="30"/>
    </row>
    <row r="117" spans="1:11">
      <c r="A117" s="57"/>
      <c r="B117" s="2"/>
      <c r="C117" s="2"/>
      <c r="D117" s="58"/>
      <c r="E117" s="60"/>
      <c r="F117" s="60"/>
      <c r="G117" s="60"/>
      <c r="H117" s="30"/>
    </row>
    <row r="118" spans="1:11">
      <c r="A118" s="57"/>
      <c r="B118" s="61"/>
      <c r="C118" s="58"/>
      <c r="D118" s="58"/>
      <c r="E118" s="60"/>
      <c r="F118" s="60"/>
      <c r="G118" s="60"/>
      <c r="H118" s="30"/>
    </row>
    <row r="119" spans="1:11">
      <c r="A119" s="51"/>
      <c r="B119" s="61"/>
      <c r="C119" s="58"/>
      <c r="D119" s="58"/>
      <c r="E119" s="60"/>
      <c r="F119" s="60"/>
      <c r="G119" s="60"/>
      <c r="H119" s="30"/>
    </row>
    <row r="124" spans="1:11">
      <c r="H124" s="59"/>
      <c r="I124" s="59"/>
      <c r="J124" s="59"/>
      <c r="K124" s="45"/>
    </row>
    <row r="125" spans="1:11">
      <c r="H125" s="60"/>
      <c r="I125" s="60"/>
      <c r="J125" s="2"/>
      <c r="K125" s="2"/>
    </row>
    <row r="126" spans="1:11">
      <c r="H126" s="59"/>
      <c r="I126" s="59"/>
      <c r="J126" s="59"/>
      <c r="K126" s="46"/>
    </row>
    <row r="127" spans="1:11">
      <c r="H127" s="60"/>
      <c r="I127" s="60"/>
      <c r="J127" s="2"/>
      <c r="K127" s="2"/>
    </row>
    <row r="128" spans="1:11">
      <c r="H128" s="59"/>
      <c r="I128" s="59"/>
      <c r="J128" s="59"/>
      <c r="K128" s="46"/>
    </row>
    <row r="129" spans="8:11">
      <c r="H129" s="60"/>
      <c r="I129" s="60"/>
      <c r="J129" s="2"/>
      <c r="K129" s="2"/>
    </row>
    <row r="130" spans="8:11">
      <c r="H130" s="60"/>
      <c r="I130" s="60"/>
      <c r="J130" s="58"/>
      <c r="K130" s="58"/>
    </row>
    <row r="131" spans="8:11">
      <c r="H131" s="60"/>
      <c r="I131" s="60"/>
      <c r="J131" s="58"/>
      <c r="K131" s="58"/>
    </row>
  </sheetData>
  <sheetProtection algorithmName="SHA-512" hashValue="mo+aC5rGONbcDLDuNFpeJVFHCbyjGDA/joHFhDk1BZdTxSpiPr84EdP5EJo03wli93aRD5OLx4qhAZWb2Pa2XQ==" saltValue="MXx86Xv4nEKAeULMnR5iuA==" spinCount="100000" sheet="1" objects="1" scenarios="1" selectLockedCells="1"/>
  <mergeCells count="50">
    <mergeCell ref="A1:K1"/>
    <mergeCell ref="A5:A39"/>
    <mergeCell ref="B110:I110"/>
    <mergeCell ref="H2:I2"/>
    <mergeCell ref="A102:K102"/>
    <mergeCell ref="A87:K87"/>
    <mergeCell ref="A61:K61"/>
    <mergeCell ref="A110:A111"/>
    <mergeCell ref="B111:B112"/>
    <mergeCell ref="C111:C112"/>
    <mergeCell ref="D111:D112"/>
    <mergeCell ref="E111:E112"/>
    <mergeCell ref="F111:F112"/>
    <mergeCell ref="G111:G112"/>
    <mergeCell ref="H128:J128"/>
    <mergeCell ref="A117:A118"/>
    <mergeCell ref="H129:I129"/>
    <mergeCell ref="B118:B119"/>
    <mergeCell ref="C118:C119"/>
    <mergeCell ref="D118:D119"/>
    <mergeCell ref="E118:E119"/>
    <mergeCell ref="F118:F119"/>
    <mergeCell ref="G118:G119"/>
    <mergeCell ref="G116:G117"/>
    <mergeCell ref="H130:I131"/>
    <mergeCell ref="J130:J131"/>
    <mergeCell ref="K130:K131"/>
    <mergeCell ref="H125:I125"/>
    <mergeCell ref="A114:A116"/>
    <mergeCell ref="B114:B115"/>
    <mergeCell ref="C114:C115"/>
    <mergeCell ref="D114:D115"/>
    <mergeCell ref="E114:E115"/>
    <mergeCell ref="F114:F115"/>
    <mergeCell ref="G114:G115"/>
    <mergeCell ref="H126:J126"/>
    <mergeCell ref="H127:I127"/>
    <mergeCell ref="D116:D117"/>
    <mergeCell ref="E116:E117"/>
    <mergeCell ref="F116:F117"/>
    <mergeCell ref="A56:A59"/>
    <mergeCell ref="A2:A3"/>
    <mergeCell ref="J2:J3"/>
    <mergeCell ref="A112:A113"/>
    <mergeCell ref="H124:J124"/>
    <mergeCell ref="A108:A109"/>
    <mergeCell ref="A105:A106"/>
    <mergeCell ref="A103:A104"/>
    <mergeCell ref="A41:A54"/>
    <mergeCell ref="A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Tarifs pros 2024.xlsx</dc:title>
  <dc:creator>VDL Immobilier</dc:creator>
  <cp:lastModifiedBy>Julien Guerin</cp:lastModifiedBy>
  <dcterms:created xsi:type="dcterms:W3CDTF">2024-11-12T08:30:57Z</dcterms:created>
  <dcterms:modified xsi:type="dcterms:W3CDTF">2024-11-22T12:03:38Z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2024-11-12T00:00:00Z</vt:filetime>
  </property>
  <property fmtid="{D5CDD505-2E9C-101B-9397-08002B2CF9AE}" pid="3" name="Creator">
    <vt:lpwstr>Google Sheets</vt:lpwstr>
  </property>
  <property fmtid="{D5CDD505-2E9C-101B-9397-08002B2CF9AE}" pid="4" name="LastSaved">
    <vt:filetime>2024-11-12T00:00:00Z</vt:filetime>
  </property>
  <property fmtid="{D5CDD505-2E9C-101B-9397-08002B2CF9AE}" pid="5" name="Producer">
    <vt:lpwstr>macOS Version 13.1 (assemblage 22C65) Quartz PDFContext, AppendMode 1.1</vt:lpwstr>
  </property>
</Properties>
</file>